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5"/>
  </bookViews>
  <sheets>
    <sheet name="Resumo" sheetId="8" r:id="rId1"/>
    <sheet name="CCTS" sheetId="1" r:id="rId2"/>
    <sheet name="CCGT" sheetId="4" r:id="rId3"/>
    <sheet name="AT2" sheetId="5" r:id="rId4"/>
    <sheet name="Ambulatório" sheetId="6" r:id="rId5"/>
    <sheet name="CCHB_1_2" sheetId="7" r:id="rId6"/>
  </sheets>
  <calcPr calcId="145621"/>
</workbook>
</file>

<file path=xl/calcChain.xml><?xml version="1.0" encoding="utf-8"?>
<calcChain xmlns="http://schemas.openxmlformats.org/spreadsheetml/2006/main">
  <c r="E57" i="8" l="1"/>
  <c r="E56" i="8"/>
  <c r="E55" i="8"/>
  <c r="E54" i="8"/>
  <c r="E53" i="8"/>
  <c r="E52" i="8"/>
  <c r="E51" i="8"/>
  <c r="E50" i="8"/>
  <c r="E49" i="8"/>
  <c r="E48" i="8"/>
  <c r="E47" i="8"/>
  <c r="D47" i="8"/>
  <c r="C47" i="8"/>
  <c r="F67" i="6"/>
  <c r="E67" i="6"/>
  <c r="E46" i="8"/>
  <c r="D46" i="8"/>
  <c r="C46" i="8"/>
  <c r="E45" i="8"/>
  <c r="D45" i="8"/>
  <c r="C45" i="8"/>
  <c r="E44" i="8"/>
  <c r="E43" i="8"/>
  <c r="D44" i="8"/>
  <c r="C44" i="8"/>
  <c r="D43" i="8"/>
  <c r="D36" i="8"/>
  <c r="C36" i="8"/>
  <c r="D35" i="8"/>
  <c r="C35" i="8"/>
  <c r="D34" i="8"/>
  <c r="C34" i="8"/>
  <c r="D33" i="8"/>
  <c r="C33" i="8"/>
  <c r="D32" i="8"/>
  <c r="C32" i="8"/>
  <c r="D25" i="8"/>
  <c r="C25" i="8"/>
  <c r="D24" i="8"/>
  <c r="C24" i="8"/>
  <c r="D23" i="8"/>
  <c r="C23" i="8"/>
  <c r="D22" i="8"/>
  <c r="C22" i="8"/>
  <c r="D21" i="8"/>
  <c r="C21" i="8"/>
  <c r="C43" i="8"/>
  <c r="E36" i="8"/>
  <c r="E35" i="8"/>
  <c r="E34" i="8"/>
  <c r="E33" i="8"/>
  <c r="E32" i="8"/>
  <c r="E25" i="8"/>
  <c r="E24" i="8"/>
  <c r="E23" i="8"/>
  <c r="E22" i="8"/>
  <c r="E21" i="8"/>
  <c r="E14" i="8"/>
  <c r="E13" i="8"/>
  <c r="E12" i="8"/>
  <c r="E11" i="8"/>
  <c r="E10" i="8"/>
  <c r="D14" i="8"/>
  <c r="C14" i="8"/>
  <c r="D13" i="8"/>
  <c r="C13" i="8"/>
  <c r="D12" i="8"/>
  <c r="C12" i="8"/>
  <c r="D11" i="8"/>
  <c r="C11" i="8"/>
  <c r="D10" i="8"/>
  <c r="C10" i="8"/>
  <c r="F30" i="7" l="1"/>
  <c r="E30" i="7"/>
  <c r="F67" i="5"/>
  <c r="E67" i="5"/>
  <c r="F67" i="4"/>
  <c r="E67" i="4"/>
  <c r="F67" i="1"/>
  <c r="E67" i="1"/>
  <c r="F63" i="6" l="1"/>
  <c r="E63" i="6"/>
  <c r="F58" i="6"/>
  <c r="E58" i="6"/>
  <c r="G58" i="6" s="1"/>
  <c r="F52" i="6"/>
  <c r="E52" i="6"/>
  <c r="G52" i="6" s="1"/>
  <c r="F47" i="6"/>
  <c r="E47" i="6"/>
  <c r="F42" i="6"/>
  <c r="D42" i="8" s="1"/>
  <c r="E42" i="6"/>
  <c r="C42" i="8" s="1"/>
  <c r="F36" i="6"/>
  <c r="D41" i="8" s="1"/>
  <c r="E36" i="6"/>
  <c r="F27" i="6"/>
  <c r="D40" i="8" s="1"/>
  <c r="E27" i="6"/>
  <c r="F21" i="6"/>
  <c r="D39" i="8" s="1"/>
  <c r="E21" i="6"/>
  <c r="C39" i="8" s="1"/>
  <c r="F16" i="6"/>
  <c r="D38" i="8" s="1"/>
  <c r="E16" i="6"/>
  <c r="C38" i="8" s="1"/>
  <c r="E11" i="6"/>
  <c r="C37" i="8" s="1"/>
  <c r="F11" i="6"/>
  <c r="D37" i="8" s="1"/>
  <c r="F26" i="7"/>
  <c r="E26" i="7"/>
  <c r="F21" i="7"/>
  <c r="E21" i="7"/>
  <c r="F15" i="7"/>
  <c r="E15" i="7"/>
  <c r="E10" i="7"/>
  <c r="F10" i="7"/>
  <c r="G67" i="5"/>
  <c r="F63" i="5"/>
  <c r="E63" i="5"/>
  <c r="G63" i="5" s="1"/>
  <c r="F58" i="5"/>
  <c r="E58" i="5"/>
  <c r="F52" i="5"/>
  <c r="E52" i="5"/>
  <c r="F47" i="5"/>
  <c r="E47" i="5"/>
  <c r="F42" i="5"/>
  <c r="C31" i="8" s="1"/>
  <c r="E42" i="5"/>
  <c r="D31" i="8" s="1"/>
  <c r="F36" i="5"/>
  <c r="C30" i="8" s="1"/>
  <c r="E36" i="5"/>
  <c r="D30" i="8" s="1"/>
  <c r="F27" i="5"/>
  <c r="C29" i="8" s="1"/>
  <c r="E27" i="5"/>
  <c r="D29" i="8" s="1"/>
  <c r="F21" i="5"/>
  <c r="C28" i="8" s="1"/>
  <c r="E21" i="5"/>
  <c r="D28" i="8" s="1"/>
  <c r="F16" i="5"/>
  <c r="C27" i="8" s="1"/>
  <c r="E16" i="5"/>
  <c r="D27" i="8" s="1"/>
  <c r="F11" i="5"/>
  <c r="C26" i="8" s="1"/>
  <c r="E11" i="5"/>
  <c r="D26" i="8" s="1"/>
  <c r="G67" i="4"/>
  <c r="F58" i="4"/>
  <c r="E58" i="4"/>
  <c r="F63" i="4"/>
  <c r="E63" i="4"/>
  <c r="F52" i="4"/>
  <c r="E52" i="4"/>
  <c r="F42" i="4"/>
  <c r="C20" i="8" s="1"/>
  <c r="E42" i="4"/>
  <c r="F47" i="4"/>
  <c r="E47" i="4"/>
  <c r="F36" i="4"/>
  <c r="C19" i="8" s="1"/>
  <c r="E36" i="4"/>
  <c r="D19" i="8" s="1"/>
  <c r="F27" i="4"/>
  <c r="C18" i="8" s="1"/>
  <c r="E27" i="4"/>
  <c r="D18" i="8" s="1"/>
  <c r="F21" i="4"/>
  <c r="C17" i="8" s="1"/>
  <c r="E21" i="4"/>
  <c r="D17" i="8" s="1"/>
  <c r="F16" i="4"/>
  <c r="C16" i="8" s="1"/>
  <c r="E16" i="4"/>
  <c r="D16" i="8" s="1"/>
  <c r="F11" i="4"/>
  <c r="C15" i="8" s="1"/>
  <c r="E11" i="4"/>
  <c r="D15" i="8" s="1"/>
  <c r="E42" i="1"/>
  <c r="C9" i="8" s="1"/>
  <c r="F42" i="1"/>
  <c r="D9" i="8" s="1"/>
  <c r="F36" i="1"/>
  <c r="D8" i="8" s="1"/>
  <c r="E36" i="1"/>
  <c r="G27" i="6" l="1"/>
  <c r="E40" i="8" s="1"/>
  <c r="C40" i="8"/>
  <c r="G67" i="6"/>
  <c r="G36" i="6"/>
  <c r="E41" i="8" s="1"/>
  <c r="C41" i="8"/>
  <c r="G63" i="6"/>
  <c r="G52" i="5"/>
  <c r="G42" i="4"/>
  <c r="E20" i="8" s="1"/>
  <c r="D20" i="8"/>
  <c r="G63" i="4"/>
  <c r="G47" i="4"/>
  <c r="G52" i="4"/>
  <c r="G42" i="1"/>
  <c r="E9" i="8" s="1"/>
  <c r="G36" i="1"/>
  <c r="E8" i="8" s="1"/>
  <c r="C8" i="8"/>
  <c r="G47" i="6"/>
  <c r="G16" i="6"/>
  <c r="E38" i="8" s="1"/>
  <c r="G42" i="6"/>
  <c r="E42" i="8" s="1"/>
  <c r="G21" i="6"/>
  <c r="E39" i="8" s="1"/>
  <c r="G11" i="6"/>
  <c r="E37" i="8" s="1"/>
  <c r="G58" i="5"/>
  <c r="G47" i="5"/>
  <c r="G42" i="5"/>
  <c r="E31" i="8" s="1"/>
  <c r="G11" i="5"/>
  <c r="E26" i="8" s="1"/>
  <c r="G36" i="5"/>
  <c r="E30" i="8" s="1"/>
  <c r="G21" i="5"/>
  <c r="E28" i="8" s="1"/>
  <c r="G27" i="5"/>
  <c r="E29" i="8" s="1"/>
  <c r="G16" i="5"/>
  <c r="E27" i="8" s="1"/>
  <c r="G58" i="4"/>
  <c r="G27" i="4"/>
  <c r="E18" i="8" s="1"/>
  <c r="G36" i="4"/>
  <c r="E19" i="8" s="1"/>
  <c r="G16" i="4"/>
  <c r="E16" i="8" s="1"/>
  <c r="G11" i="4"/>
  <c r="E15" i="8" s="1"/>
  <c r="G21" i="4"/>
  <c r="E17" i="8" s="1"/>
  <c r="F52" i="1"/>
  <c r="E52" i="1"/>
  <c r="F58" i="1"/>
  <c r="E58" i="1"/>
  <c r="F63" i="1"/>
  <c r="E63" i="1"/>
  <c r="F47" i="1"/>
  <c r="E47" i="1"/>
  <c r="G63" i="1" l="1"/>
  <c r="G47" i="1"/>
  <c r="G52" i="1"/>
  <c r="G58" i="1"/>
  <c r="G67" i="1"/>
  <c r="F27" i="1"/>
  <c r="D7" i="8" s="1"/>
  <c r="E27" i="1"/>
  <c r="F21" i="1"/>
  <c r="D6" i="8" s="1"/>
  <c r="E21" i="1"/>
  <c r="F16" i="1"/>
  <c r="D5" i="8" s="1"/>
  <c r="E16" i="1"/>
  <c r="F11" i="1"/>
  <c r="D4" i="8" s="1"/>
  <c r="E11" i="1"/>
  <c r="C4" i="8" l="1"/>
  <c r="G11" i="1"/>
  <c r="E4" i="8" s="1"/>
  <c r="C5" i="8"/>
  <c r="G16" i="1"/>
  <c r="E5" i="8" s="1"/>
  <c r="C6" i="8"/>
  <c r="G21" i="1"/>
  <c r="E6" i="8" s="1"/>
  <c r="C7" i="8"/>
  <c r="G27" i="1"/>
  <c r="E7" i="8" s="1"/>
  <c r="A7" i="7"/>
  <c r="A8" i="7" s="1"/>
  <c r="A9" i="7" s="1"/>
  <c r="A11" i="7" s="1"/>
  <c r="A12" i="7" s="1"/>
  <c r="A13" i="7" s="1"/>
  <c r="A14" i="7" s="1"/>
  <c r="A16" i="7" s="1"/>
  <c r="A17" i="7" s="1"/>
  <c r="A18" i="7" s="1"/>
  <c r="A19" i="7" s="1"/>
  <c r="A20" i="7" s="1"/>
  <c r="A22" i="7" s="1"/>
  <c r="A23" i="7" s="1"/>
  <c r="A24" i="7" s="1"/>
  <c r="A25" i="7" s="1"/>
  <c r="A27" i="7" s="1"/>
  <c r="A28" i="7" s="1"/>
  <c r="A29" i="7" s="1"/>
  <c r="A8" i="6" l="1"/>
  <c r="A9" i="6" s="1"/>
  <c r="A10" i="6" s="1"/>
  <c r="A8" i="5"/>
  <c r="A9" i="5" s="1"/>
  <c r="A10" i="5" s="1"/>
  <c r="A12" i="5" s="1"/>
  <c r="A13" i="5" s="1"/>
  <c r="A14" i="5" s="1"/>
  <c r="A15" i="5" s="1"/>
  <c r="A17" i="5" s="1"/>
  <c r="A18" i="5" s="1"/>
  <c r="A19" i="5" s="1"/>
  <c r="A20" i="5" s="1"/>
  <c r="A22" i="5" s="1"/>
  <c r="A23" i="5" s="1"/>
  <c r="A24" i="5" s="1"/>
  <c r="A25" i="5" s="1"/>
  <c r="A8" i="4"/>
  <c r="A9" i="4" s="1"/>
  <c r="A10" i="4" s="1"/>
  <c r="A12" i="4" s="1"/>
  <c r="A13" i="4" s="1"/>
  <c r="A14" i="4" s="1"/>
  <c r="A15" i="4" s="1"/>
  <c r="A17" i="4" s="1"/>
  <c r="A18" i="4" s="1"/>
  <c r="A19" i="4" s="1"/>
  <c r="A20" i="4" s="1"/>
  <c r="A22" i="4" s="1"/>
  <c r="A23" i="4" s="1"/>
  <c r="A24" i="4" s="1"/>
  <c r="A25" i="4" s="1"/>
  <c r="A26" i="4" s="1"/>
  <c r="A28" i="4" s="1"/>
  <c r="A29" i="4" s="1"/>
  <c r="A30" i="4" s="1"/>
  <c r="A31" i="4" s="1"/>
  <c r="A32" i="4" s="1"/>
  <c r="A33" i="4" s="1"/>
  <c r="A34" i="4" s="1"/>
  <c r="A35" i="4" s="1"/>
  <c r="A37" i="4" s="1"/>
  <c r="A38" i="4" s="1"/>
  <c r="A39" i="4" s="1"/>
  <c r="A40" i="4" s="1"/>
  <c r="A41" i="4" s="1"/>
  <c r="A43" i="4" s="1"/>
  <c r="A44" i="4" s="1"/>
  <c r="A45" i="4" s="1"/>
  <c r="A46" i="4" s="1"/>
  <c r="A48" i="4" s="1"/>
  <c r="A49" i="4" s="1"/>
  <c r="A50" i="4" s="1"/>
  <c r="A51" i="4" s="1"/>
  <c r="A53" i="4" s="1"/>
  <c r="A54" i="4" s="1"/>
  <c r="A55" i="4" s="1"/>
  <c r="A56" i="4" s="1"/>
  <c r="A57" i="4" s="1"/>
  <c r="A59" i="4" s="1"/>
  <c r="A60" i="4" s="1"/>
  <c r="A61" i="4" s="1"/>
  <c r="A62" i="4" s="1"/>
  <c r="A64" i="4" s="1"/>
  <c r="A65" i="4" s="1"/>
  <c r="A66" i="4" s="1"/>
  <c r="A8" i="1"/>
  <c r="A9" i="1" s="1"/>
  <c r="A10" i="1" s="1"/>
  <c r="A12" i="1" s="1"/>
  <c r="A13" i="1" s="1"/>
  <c r="A14" i="1" s="1"/>
  <c r="A15" i="1" s="1"/>
  <c r="A17" i="1" s="1"/>
  <c r="A18" i="1" s="1"/>
  <c r="A19" i="1" s="1"/>
  <c r="A12" i="6" l="1"/>
  <c r="A13" i="6" s="1"/>
  <c r="A14" i="6" s="1"/>
  <c r="A15" i="6" s="1"/>
  <c r="A17" i="6" s="1"/>
  <c r="A18" i="6" s="1"/>
  <c r="A19" i="6" s="1"/>
  <c r="A20" i="6" s="1"/>
  <c r="A22" i="6" s="1"/>
  <c r="A23" i="6" s="1"/>
  <c r="A24" i="6" s="1"/>
  <c r="A25" i="6" s="1"/>
  <c r="A26" i="6" s="1"/>
  <c r="A28" i="6" s="1"/>
  <c r="A29" i="6" s="1"/>
  <c r="A30" i="6" s="1"/>
  <c r="A31" i="6" s="1"/>
  <c r="A32" i="6" s="1"/>
  <c r="A33" i="6" s="1"/>
  <c r="A34" i="6" s="1"/>
  <c r="A35" i="6" s="1"/>
  <c r="A37" i="6" s="1"/>
  <c r="A38" i="6" s="1"/>
  <c r="A39" i="6" s="1"/>
  <c r="A40" i="6" s="1"/>
  <c r="A41" i="6" s="1"/>
  <c r="A43" i="6" s="1"/>
  <c r="A44" i="6" s="1"/>
  <c r="A45" i="6" s="1"/>
  <c r="A46" i="6" s="1"/>
  <c r="A48" i="6" s="1"/>
  <c r="A49" i="6" s="1"/>
  <c r="A50" i="6" s="1"/>
  <c r="A51" i="6" s="1"/>
  <c r="A53" i="6" s="1"/>
  <c r="A54" i="6" s="1"/>
  <c r="A55" i="6" s="1"/>
  <c r="A56" i="6" s="1"/>
  <c r="A57" i="6" s="1"/>
  <c r="A59" i="6" s="1"/>
  <c r="A60" i="6" s="1"/>
  <c r="A61" i="6" s="1"/>
  <c r="A62" i="6" s="1"/>
  <c r="A64" i="6" s="1"/>
  <c r="A65" i="6" s="1"/>
  <c r="A66" i="6" s="1"/>
  <c r="A26" i="5"/>
  <c r="A28" i="5" s="1"/>
  <c r="A29" i="5" s="1"/>
  <c r="A30" i="5" s="1"/>
  <c r="A31" i="5" s="1"/>
  <c r="A32" i="5" s="1"/>
  <c r="A33" i="5" s="1"/>
  <c r="A34" i="5" s="1"/>
  <c r="A35" i="5" s="1"/>
  <c r="A37" i="5" s="1"/>
  <c r="A38" i="5" s="1"/>
  <c r="A39" i="5" s="1"/>
  <c r="A40" i="5" s="1"/>
  <c r="A41" i="5" s="1"/>
  <c r="A43" i="5" s="1"/>
  <c r="A44" i="5" s="1"/>
  <c r="A45" i="5" s="1"/>
  <c r="A46" i="5" s="1"/>
  <c r="A20" i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48" i="5" l="1"/>
  <c r="A49" i="5" s="1"/>
  <c r="A50" i="5" s="1"/>
  <c r="A51" i="5" s="1"/>
  <c r="A53" i="5" s="1"/>
  <c r="A54" i="5" s="1"/>
  <c r="A55" i="5" s="1"/>
  <c r="A56" i="5" s="1"/>
  <c r="A57" i="5" s="1"/>
  <c r="A59" i="5" s="1"/>
  <c r="A60" i="5" s="1"/>
  <c r="A61" i="5" s="1"/>
  <c r="A62" i="5" s="1"/>
  <c r="A64" i="5" s="1"/>
  <c r="A65" i="5" s="1"/>
  <c r="A66" i="5" s="1"/>
  <c r="A39" i="1"/>
  <c r="A40" i="1" s="1"/>
  <c r="A41" i="1" s="1"/>
  <c r="A43" i="1" s="1"/>
  <c r="A44" i="1" s="1"/>
  <c r="A45" i="1" s="1"/>
  <c r="A46" i="1" s="1"/>
  <c r="A48" i="1" s="1"/>
  <c r="A49" i="1" s="1"/>
  <c r="A50" i="1" s="1"/>
  <c r="A51" i="1" s="1"/>
  <c r="A53" i="1" s="1"/>
  <c r="A54" i="1" s="1"/>
  <c r="A55" i="1" s="1"/>
  <c r="A56" i="1" s="1"/>
  <c r="A57" i="1" s="1"/>
  <c r="A59" i="1" s="1"/>
  <c r="A60" i="1" s="1"/>
  <c r="A61" i="1" s="1"/>
  <c r="A62" i="1" s="1"/>
  <c r="A64" i="1" s="1"/>
  <c r="A65" i="1" s="1"/>
  <c r="A66" i="1" s="1"/>
</calcChain>
</file>

<file path=xl/sharedStrings.xml><?xml version="1.0" encoding="utf-8"?>
<sst xmlns="http://schemas.openxmlformats.org/spreadsheetml/2006/main" count="168" uniqueCount="59">
  <si>
    <t>Data da Leitura</t>
  </si>
  <si>
    <t>Local: Edifício CCTS</t>
  </si>
  <si>
    <t>Horário</t>
  </si>
  <si>
    <t>Local: Edifício CCGT</t>
  </si>
  <si>
    <t>Local: Edifício AT2</t>
  </si>
  <si>
    <t>Local: Edifício Ambulatório</t>
  </si>
  <si>
    <t>Local: Edifício CCHB1</t>
  </si>
  <si>
    <t>Controle Mensal de Consumo de Água</t>
  </si>
  <si>
    <t>M³ Mensal A</t>
  </si>
  <si>
    <t>M³ Mensal B (Reúso)</t>
  </si>
  <si>
    <t>M³ Mensal Total (A+B)</t>
  </si>
  <si>
    <t>Consumo Janeiro</t>
  </si>
  <si>
    <t>Consumo Fevereiro</t>
  </si>
  <si>
    <t>Consumo Março</t>
  </si>
  <si>
    <t>Consumo Abril</t>
  </si>
  <si>
    <t>Consumo Agosto</t>
  </si>
  <si>
    <t>Consumo Setembro</t>
  </si>
  <si>
    <t>Consumo Outubro</t>
  </si>
  <si>
    <t>Consumo Novembro</t>
  </si>
  <si>
    <t>Consumo Dezembro</t>
  </si>
  <si>
    <t>Consumo Acumulado Maio e Junho*</t>
  </si>
  <si>
    <t>* Entre Maio e Junho não houve medição devido a ocupação dos alunos no campus;</t>
  </si>
  <si>
    <t>** Férias Roberta;</t>
  </si>
  <si>
    <t>M³ Mensal A (Reúso)</t>
  </si>
  <si>
    <t>M³ Mensal B</t>
  </si>
  <si>
    <t>Medição Hidrômetro A</t>
  </si>
  <si>
    <t>Medição Hidrômetro B (Reúso)</t>
  </si>
  <si>
    <t>Medição Hidrômetro A (Reúso)</t>
  </si>
  <si>
    <t>Medição Hidrômetro B</t>
  </si>
  <si>
    <t>Medição Hidrômetro CCHB1</t>
  </si>
  <si>
    <t>Medição Hidrômetro CCHB2</t>
  </si>
  <si>
    <t>M³ Mensal CCHB1</t>
  </si>
  <si>
    <t>M³ Mensal CCHB2</t>
  </si>
  <si>
    <t xml:space="preserve">Medição Hidrômetro A </t>
  </si>
  <si>
    <t>Consumo Estimado Julho**</t>
  </si>
  <si>
    <t>Edifício</t>
  </si>
  <si>
    <t>Mês</t>
  </si>
  <si>
    <t>M³ Mensal Água Potável</t>
  </si>
  <si>
    <t>M³ Mensal Água Reúso</t>
  </si>
  <si>
    <t>M³ Mensal Total (Potável+Reúso)</t>
  </si>
  <si>
    <t>CCTS</t>
  </si>
  <si>
    <t>CCGT</t>
  </si>
  <si>
    <t>AT2</t>
  </si>
  <si>
    <t>Ambulatório</t>
  </si>
  <si>
    <t>Controle Mensal de Consumo de Água - 2018</t>
  </si>
  <si>
    <t>Janeiro</t>
  </si>
  <si>
    <t>Fevereiro</t>
  </si>
  <si>
    <t>Março</t>
  </si>
  <si>
    <t>Abril</t>
  </si>
  <si>
    <t>Julho</t>
  </si>
  <si>
    <t>Acumulado Maio/Junho*</t>
  </si>
  <si>
    <t>* Greve dos alunos</t>
  </si>
  <si>
    <t>Agosto</t>
  </si>
  <si>
    <t>Setembro</t>
  </si>
  <si>
    <t>Outubro</t>
  </si>
  <si>
    <t>Novembro</t>
  </si>
  <si>
    <t>Dezembro</t>
  </si>
  <si>
    <t>CCHB1</t>
  </si>
  <si>
    <t>CCHB2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</si>
</sst>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quotePrefix="1" applyNumberFormat="1" applyFont="1" applyBorder="1" applyAlignment="1">
      <alignment horizontal="center" vertical="center"/>
    </xf>
    <xf numFmtId="4" fontId="2" fillId="2" borderId="2" xfId="0" quotePrefix="1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" fontId="4" fillId="2" borderId="2" xfId="0" quotePrefix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quotePrefix="1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  <xf numFmtId="4" fontId="6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2" fontId="6" fillId="0" borderId="6" xfId="0" quotePrefix="1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0" xfId="0" applyNumberFormat="1" applyFont="1"/>
    <xf numFmtId="2" fontId="6" fillId="3" borderId="2" xfId="0" quotePrefix="1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2" fontId="6" fillId="3" borderId="6" xfId="0" quotePrefix="1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2" fontId="6" fillId="3" borderId="10" xfId="0" quotePrefix="1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2" fontId="6" fillId="0" borderId="10" xfId="0" quotePrefix="1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2" fillId="2" borderId="3" xfId="0" applyNumberFormat="1" applyFont="1" applyFill="1" applyBorder="1" applyAlignment="1">
      <alignment horizontal="right" vertical="center" wrapText="1"/>
    </xf>
    <xf numFmtId="14" fontId="2" fillId="2" borderId="3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4" fillId="2" borderId="3" xfId="0" applyNumberFormat="1" applyFont="1" applyFill="1" applyBorder="1" applyAlignment="1">
      <alignment horizontal="right" vertical="center" wrapText="1"/>
    </xf>
    <xf numFmtId="14" fontId="4" fillId="2" borderId="3" xfId="0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right" vertical="center" wrapText="1"/>
    </xf>
    <xf numFmtId="14" fontId="2" fillId="2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activeCell="J66" sqref="J66"/>
    </sheetView>
  </sheetViews>
  <sheetFormatPr defaultRowHeight="15" customHeight="1" x14ac:dyDescent="0.2"/>
  <cols>
    <col min="1" max="1" width="15.7109375" style="39" customWidth="1"/>
    <col min="2" max="2" width="20.7109375" style="39" customWidth="1"/>
    <col min="3" max="5" width="15.7109375" style="39" customWidth="1"/>
    <col min="6" max="16384" width="9.140625" style="39"/>
  </cols>
  <sheetData>
    <row r="1" spans="1:13" ht="15" customHeight="1" x14ac:dyDescent="0.2">
      <c r="A1" s="84" t="s">
        <v>44</v>
      </c>
      <c r="B1" s="84"/>
      <c r="C1" s="84"/>
      <c r="D1" s="84"/>
      <c r="E1" s="84"/>
    </row>
    <row r="3" spans="1:13" s="43" customFormat="1" ht="32.1" customHeight="1" thickBot="1" x14ac:dyDescent="0.3">
      <c r="A3" s="40" t="s">
        <v>35</v>
      </c>
      <c r="B3" s="41" t="s">
        <v>36</v>
      </c>
      <c r="C3" s="41" t="s">
        <v>37</v>
      </c>
      <c r="D3" s="41" t="s">
        <v>38</v>
      </c>
      <c r="E3" s="42" t="s">
        <v>39</v>
      </c>
      <c r="G3" s="44"/>
      <c r="H3" s="44"/>
      <c r="I3" s="44"/>
      <c r="J3" s="44"/>
      <c r="K3" s="44"/>
      <c r="L3" s="44"/>
      <c r="M3" s="44"/>
    </row>
    <row r="4" spans="1:13" ht="20.100000000000001" customHeight="1" x14ac:dyDescent="0.2">
      <c r="A4" s="78" t="s">
        <v>40</v>
      </c>
      <c r="B4" s="45" t="s">
        <v>45</v>
      </c>
      <c r="C4" s="46">
        <f>CCTS!E11</f>
        <v>5.0299999999999727</v>
      </c>
      <c r="D4" s="46">
        <f>CCTS!F11</f>
        <v>11.649999999999864</v>
      </c>
      <c r="E4" s="47">
        <f>CCTS!G11</f>
        <v>16.679999999999836</v>
      </c>
      <c r="G4" s="48"/>
      <c r="H4" s="48"/>
      <c r="I4" s="48"/>
      <c r="J4" s="48"/>
      <c r="K4" s="48"/>
      <c r="L4" s="48"/>
      <c r="M4" s="48"/>
    </row>
    <row r="5" spans="1:13" ht="20.100000000000001" customHeight="1" x14ac:dyDescent="0.2">
      <c r="A5" s="79"/>
      <c r="B5" s="49" t="s">
        <v>46</v>
      </c>
      <c r="C5" s="50">
        <f>CCTS!E16</f>
        <v>10.130000000000052</v>
      </c>
      <c r="D5" s="51">
        <f>CCTS!F16</f>
        <v>15.680000000000064</v>
      </c>
      <c r="E5" s="52">
        <f>CCTS!G16</f>
        <v>25.810000000000116</v>
      </c>
      <c r="G5" s="53"/>
      <c r="H5" s="48"/>
      <c r="I5" s="48"/>
      <c r="J5" s="48"/>
      <c r="K5" s="48"/>
      <c r="L5" s="48"/>
      <c r="M5" s="48"/>
    </row>
    <row r="6" spans="1:13" ht="20.100000000000001" customHeight="1" x14ac:dyDescent="0.2">
      <c r="A6" s="79"/>
      <c r="B6" s="49" t="s">
        <v>47</v>
      </c>
      <c r="C6" s="50">
        <f>CCTS!E21</f>
        <v>11.009999999999991</v>
      </c>
      <c r="D6" s="51">
        <f>CCTS!F21</f>
        <v>18.319999999999936</v>
      </c>
      <c r="E6" s="52">
        <f>CCTS!G21</f>
        <v>29.329999999999927</v>
      </c>
      <c r="G6" s="53"/>
      <c r="H6" s="48"/>
      <c r="I6" s="48"/>
      <c r="J6" s="48"/>
      <c r="K6" s="48"/>
      <c r="L6" s="48"/>
      <c r="M6" s="48"/>
    </row>
    <row r="7" spans="1:13" ht="20.100000000000001" customHeight="1" x14ac:dyDescent="0.2">
      <c r="A7" s="79"/>
      <c r="B7" s="49" t="s">
        <v>48</v>
      </c>
      <c r="C7" s="50">
        <f>CCTS!E27</f>
        <v>13.539999999999964</v>
      </c>
      <c r="D7" s="51">
        <f>CCTS!F27</f>
        <v>24.799999999999955</v>
      </c>
      <c r="E7" s="52">
        <f>CCTS!G27</f>
        <v>38.339999999999918</v>
      </c>
      <c r="G7" s="53"/>
      <c r="H7" s="48"/>
      <c r="I7" s="48"/>
      <c r="J7" s="48"/>
      <c r="K7" s="48"/>
      <c r="L7" s="48"/>
      <c r="M7" s="48"/>
    </row>
    <row r="8" spans="1:13" ht="20.100000000000001" customHeight="1" x14ac:dyDescent="0.2">
      <c r="A8" s="79"/>
      <c r="B8" s="63" t="s">
        <v>50</v>
      </c>
      <c r="C8" s="64">
        <f>CCTS!E36</f>
        <v>25.920000000000016</v>
      </c>
      <c r="D8" s="65">
        <f>CCTS!F36</f>
        <v>26.090000000000146</v>
      </c>
      <c r="E8" s="66">
        <f>CCTS!G36</f>
        <v>52.010000000000161</v>
      </c>
      <c r="G8" s="53"/>
      <c r="H8" s="48"/>
      <c r="I8" s="48"/>
      <c r="J8" s="48"/>
      <c r="K8" s="48"/>
      <c r="L8" s="48"/>
      <c r="M8" s="48"/>
    </row>
    <row r="9" spans="1:13" ht="20.100000000000001" customHeight="1" x14ac:dyDescent="0.2">
      <c r="A9" s="79"/>
      <c r="B9" s="63" t="s">
        <v>49</v>
      </c>
      <c r="C9" s="64">
        <f>CCTS!E42</f>
        <v>8.6399999999999864</v>
      </c>
      <c r="D9" s="65">
        <f>CCTS!F42</f>
        <v>19.539999999999964</v>
      </c>
      <c r="E9" s="66">
        <f>CCTS!G42</f>
        <v>28.17999999999995</v>
      </c>
      <c r="G9" s="53"/>
      <c r="H9" s="48"/>
      <c r="I9" s="48"/>
      <c r="J9" s="48"/>
      <c r="K9" s="48"/>
      <c r="L9" s="48"/>
      <c r="M9" s="48"/>
    </row>
    <row r="10" spans="1:13" ht="20.100000000000001" customHeight="1" x14ac:dyDescent="0.2">
      <c r="A10" s="79"/>
      <c r="B10" s="63" t="s">
        <v>52</v>
      </c>
      <c r="C10" s="64">
        <f>CCTS!E47</f>
        <v>4.0500000000000114</v>
      </c>
      <c r="D10" s="65">
        <f>CCTS!F47</f>
        <v>10.589999999999918</v>
      </c>
      <c r="E10" s="66">
        <f>CCTS!G47</f>
        <v>14.63999999999993</v>
      </c>
      <c r="G10" s="53"/>
      <c r="H10" s="48"/>
      <c r="I10" s="48"/>
      <c r="J10" s="48"/>
      <c r="K10" s="48"/>
      <c r="L10" s="48"/>
      <c r="M10" s="48"/>
    </row>
    <row r="11" spans="1:13" ht="20.100000000000001" customHeight="1" x14ac:dyDescent="0.2">
      <c r="A11" s="79"/>
      <c r="B11" s="63" t="s">
        <v>53</v>
      </c>
      <c r="C11" s="64">
        <f>CCTS!E52</f>
        <v>8.3100000000000023</v>
      </c>
      <c r="D11" s="65">
        <f>CCTS!F52</f>
        <v>17.150000000000091</v>
      </c>
      <c r="E11" s="66">
        <f>CCTS!G52</f>
        <v>25.460000000000093</v>
      </c>
      <c r="G11" s="53"/>
      <c r="H11" s="48"/>
      <c r="I11" s="48"/>
      <c r="J11" s="48"/>
      <c r="K11" s="48"/>
      <c r="L11" s="48"/>
      <c r="M11" s="48"/>
    </row>
    <row r="12" spans="1:13" ht="20.100000000000001" customHeight="1" x14ac:dyDescent="0.2">
      <c r="A12" s="79"/>
      <c r="B12" s="63" t="s">
        <v>54</v>
      </c>
      <c r="C12" s="64">
        <f>CCTS!E58</f>
        <v>13.78000000000003</v>
      </c>
      <c r="D12" s="65">
        <f>CCTS!F58</f>
        <v>52</v>
      </c>
      <c r="E12" s="66">
        <f>CCTS!G58</f>
        <v>65.78000000000003</v>
      </c>
      <c r="G12" s="53"/>
      <c r="H12" s="48"/>
      <c r="I12" s="48"/>
      <c r="J12" s="48"/>
      <c r="K12" s="48"/>
      <c r="L12" s="48"/>
      <c r="M12" s="48"/>
    </row>
    <row r="13" spans="1:13" ht="20.100000000000001" customHeight="1" x14ac:dyDescent="0.2">
      <c r="A13" s="79"/>
      <c r="B13" s="63" t="s">
        <v>55</v>
      </c>
      <c r="C13" s="64">
        <f>CCTS!E63</f>
        <v>6.7599999999999909</v>
      </c>
      <c r="D13" s="65">
        <f>CCTS!F63</f>
        <v>62.629999999999882</v>
      </c>
      <c r="E13" s="66">
        <f>CCTS!G63</f>
        <v>69.389999999999873</v>
      </c>
      <c r="G13" s="53"/>
      <c r="H13" s="48"/>
      <c r="I13" s="48"/>
      <c r="J13" s="48"/>
      <c r="K13" s="48"/>
      <c r="L13" s="48"/>
      <c r="M13" s="48"/>
    </row>
    <row r="14" spans="1:13" ht="20.100000000000001" customHeight="1" thickBot="1" x14ac:dyDescent="0.25">
      <c r="A14" s="80"/>
      <c r="B14" s="63" t="s">
        <v>56</v>
      </c>
      <c r="C14" s="64">
        <f>CCTS!E67</f>
        <v>7.75</v>
      </c>
      <c r="D14" s="65">
        <f>CCTS!F67</f>
        <v>20.710000000000036</v>
      </c>
      <c r="E14" s="66">
        <f>CCTS!G67</f>
        <v>28.460000000000036</v>
      </c>
      <c r="G14" s="53"/>
      <c r="H14" s="48"/>
      <c r="I14" s="48"/>
      <c r="J14" s="48"/>
      <c r="K14" s="48"/>
      <c r="L14" s="48"/>
      <c r="M14" s="48"/>
    </row>
    <row r="15" spans="1:13" ht="20.100000000000001" customHeight="1" x14ac:dyDescent="0.2">
      <c r="A15" s="81" t="s">
        <v>41</v>
      </c>
      <c r="B15" s="54" t="s">
        <v>45</v>
      </c>
      <c r="C15" s="55">
        <f>CCGT!F11</f>
        <v>6.3499999999999659</v>
      </c>
      <c r="D15" s="55">
        <f>CCGT!E11</f>
        <v>10.189999999999827</v>
      </c>
      <c r="E15" s="56">
        <f>CCGT!G11</f>
        <v>16.539999999999793</v>
      </c>
      <c r="G15" s="48"/>
      <c r="H15" s="48"/>
      <c r="I15" s="48"/>
      <c r="J15" s="48"/>
      <c r="K15" s="48"/>
      <c r="L15" s="48"/>
      <c r="M15" s="48"/>
    </row>
    <row r="16" spans="1:13" ht="20.100000000000001" customHeight="1" x14ac:dyDescent="0.2">
      <c r="A16" s="82"/>
      <c r="B16" s="57" t="s">
        <v>46</v>
      </c>
      <c r="C16" s="68">
        <f>CCGT!F16</f>
        <v>14.740000000000009</v>
      </c>
      <c r="D16" s="58">
        <f>CCGT!E16</f>
        <v>18.7800000000002</v>
      </c>
      <c r="E16" s="59">
        <f>CCGT!G16</f>
        <v>33.520000000000209</v>
      </c>
      <c r="G16" s="48"/>
      <c r="H16" s="48"/>
      <c r="I16" s="48"/>
      <c r="J16" s="48"/>
      <c r="K16" s="48"/>
      <c r="L16" s="48"/>
      <c r="M16" s="48"/>
    </row>
    <row r="17" spans="1:13" ht="20.100000000000001" customHeight="1" x14ac:dyDescent="0.2">
      <c r="A17" s="82"/>
      <c r="B17" s="57" t="s">
        <v>47</v>
      </c>
      <c r="C17" s="68">
        <f>CCGT!F21</f>
        <v>12.329999999999984</v>
      </c>
      <c r="D17" s="58">
        <f>CCGT!E21</f>
        <v>24.979999999999791</v>
      </c>
      <c r="E17" s="59">
        <f>CCGT!G21</f>
        <v>37.309999999999775</v>
      </c>
      <c r="G17" s="48"/>
      <c r="H17" s="48"/>
      <c r="I17" s="48"/>
      <c r="J17" s="48"/>
      <c r="K17" s="48"/>
      <c r="L17" s="48"/>
      <c r="M17" s="48"/>
    </row>
    <row r="18" spans="1:13" ht="20.100000000000001" customHeight="1" x14ac:dyDescent="0.2">
      <c r="A18" s="82"/>
      <c r="B18" s="57" t="s">
        <v>48</v>
      </c>
      <c r="C18" s="68">
        <f>CCGT!F27</f>
        <v>14.5</v>
      </c>
      <c r="D18" s="58">
        <f>CCGT!E27</f>
        <v>34.550000000000182</v>
      </c>
      <c r="E18" s="59">
        <f>CCGT!G27</f>
        <v>49.050000000000182</v>
      </c>
      <c r="G18" s="48"/>
      <c r="H18" s="48"/>
      <c r="I18" s="48"/>
      <c r="J18" s="48"/>
      <c r="K18" s="48"/>
      <c r="L18" s="48"/>
      <c r="M18" s="48"/>
    </row>
    <row r="19" spans="1:13" ht="20.100000000000001" customHeight="1" x14ac:dyDescent="0.2">
      <c r="A19" s="82"/>
      <c r="B19" s="69" t="s">
        <v>50</v>
      </c>
      <c r="C19" s="70">
        <f>CCGT!F36</f>
        <v>11.270000000000039</v>
      </c>
      <c r="D19" s="71">
        <f>CCGT!E36</f>
        <v>75.269999999999982</v>
      </c>
      <c r="E19" s="72">
        <f>CCGT!G36</f>
        <v>86.54000000000002</v>
      </c>
      <c r="G19" s="53"/>
      <c r="H19" s="48"/>
      <c r="I19" s="48"/>
      <c r="J19" s="48"/>
      <c r="K19" s="48"/>
      <c r="L19" s="48"/>
      <c r="M19" s="48"/>
    </row>
    <row r="20" spans="1:13" ht="20.100000000000001" customHeight="1" x14ac:dyDescent="0.2">
      <c r="A20" s="82"/>
      <c r="B20" s="69" t="s">
        <v>49</v>
      </c>
      <c r="C20" s="70">
        <f>CCGT!F42</f>
        <v>8.2400000000000091</v>
      </c>
      <c r="D20" s="71">
        <f>CCGT!E42</f>
        <v>48.819999999999936</v>
      </c>
      <c r="E20" s="72">
        <f>CCGT!G42</f>
        <v>57.059999999999945</v>
      </c>
      <c r="G20" s="48"/>
      <c r="H20" s="48"/>
      <c r="I20" s="48"/>
      <c r="J20" s="48"/>
      <c r="K20" s="48"/>
      <c r="L20" s="48"/>
      <c r="M20" s="48"/>
    </row>
    <row r="21" spans="1:13" ht="20.100000000000001" customHeight="1" x14ac:dyDescent="0.2">
      <c r="A21" s="82"/>
      <c r="B21" s="69" t="s">
        <v>52</v>
      </c>
      <c r="C21" s="70">
        <f>CCGT!F47</f>
        <v>4.1899999999999977</v>
      </c>
      <c r="D21" s="71">
        <f>CCGT!E47</f>
        <v>18.920000000000073</v>
      </c>
      <c r="E21" s="72">
        <f>CCGT!G47</f>
        <v>23.11000000000007</v>
      </c>
      <c r="G21" s="48"/>
      <c r="H21" s="48"/>
      <c r="I21" s="48"/>
      <c r="J21" s="48"/>
      <c r="K21" s="48"/>
      <c r="L21" s="48"/>
      <c r="M21" s="48"/>
    </row>
    <row r="22" spans="1:13" ht="20.100000000000001" customHeight="1" x14ac:dyDescent="0.2">
      <c r="A22" s="82"/>
      <c r="B22" s="69" t="s">
        <v>53</v>
      </c>
      <c r="C22" s="70">
        <f>CCGT!F52</f>
        <v>7.3199999999999932</v>
      </c>
      <c r="D22" s="71">
        <f>CCGT!E52</f>
        <v>13.220000000000027</v>
      </c>
      <c r="E22" s="72">
        <f>CCGT!G52</f>
        <v>20.54000000000002</v>
      </c>
      <c r="G22" s="48"/>
      <c r="H22" s="48"/>
      <c r="I22" s="48"/>
      <c r="J22" s="48"/>
      <c r="K22" s="48"/>
      <c r="L22" s="48"/>
      <c r="M22" s="48"/>
    </row>
    <row r="23" spans="1:13" ht="20.100000000000001" customHeight="1" x14ac:dyDescent="0.2">
      <c r="A23" s="82"/>
      <c r="B23" s="69" t="s">
        <v>54</v>
      </c>
      <c r="C23" s="70">
        <f>CCGT!F58</f>
        <v>12.159999999999968</v>
      </c>
      <c r="D23" s="71">
        <f>CCGT!E58</f>
        <v>22.189999999999827</v>
      </c>
      <c r="E23" s="72">
        <f>CCGT!G58</f>
        <v>34.349999999999795</v>
      </c>
      <c r="G23" s="48"/>
      <c r="H23" s="48"/>
      <c r="I23" s="48"/>
      <c r="J23" s="48"/>
      <c r="K23" s="48"/>
      <c r="L23" s="48"/>
      <c r="M23" s="48"/>
    </row>
    <row r="24" spans="1:13" ht="20.100000000000001" customHeight="1" x14ac:dyDescent="0.2">
      <c r="A24" s="82"/>
      <c r="B24" s="69" t="s">
        <v>55</v>
      </c>
      <c r="C24" s="70">
        <f>CCGT!F63</f>
        <v>7.1400000000000432</v>
      </c>
      <c r="D24" s="71">
        <f>CCGT!E63</f>
        <v>10.610000000000127</v>
      </c>
      <c r="E24" s="72">
        <f>CCGT!G63</f>
        <v>17.750000000000171</v>
      </c>
      <c r="G24" s="48"/>
      <c r="H24" s="48"/>
      <c r="I24" s="48"/>
      <c r="J24" s="48"/>
      <c r="K24" s="48"/>
      <c r="L24" s="48"/>
      <c r="M24" s="48"/>
    </row>
    <row r="25" spans="1:13" ht="20.100000000000001" customHeight="1" thickBot="1" x14ac:dyDescent="0.25">
      <c r="A25" s="83"/>
      <c r="B25" s="69" t="s">
        <v>56</v>
      </c>
      <c r="C25" s="70">
        <f>CCGT!F67</f>
        <v>6.7399999999999523</v>
      </c>
      <c r="D25" s="71">
        <f>CCGT!E67</f>
        <v>20.460000000000036</v>
      </c>
      <c r="E25" s="72">
        <f>CCGT!G67</f>
        <v>27.199999999999989</v>
      </c>
      <c r="G25" s="48"/>
      <c r="H25" s="48"/>
      <c r="I25" s="48"/>
      <c r="J25" s="48"/>
      <c r="K25" s="48"/>
      <c r="L25" s="48"/>
      <c r="M25" s="48"/>
    </row>
    <row r="26" spans="1:13" ht="20.100000000000001" customHeight="1" x14ac:dyDescent="0.2">
      <c r="A26" s="78" t="s">
        <v>42</v>
      </c>
      <c r="B26" s="45" t="s">
        <v>45</v>
      </c>
      <c r="C26" s="46">
        <f>'AT2'!F11</f>
        <v>7.000000000000739E-2</v>
      </c>
      <c r="D26" s="46">
        <f>'AT2'!E11</f>
        <v>12.179999999999382</v>
      </c>
      <c r="E26" s="47">
        <f>'AT2'!G11</f>
        <v>12.249999999999389</v>
      </c>
      <c r="G26" s="48"/>
      <c r="H26" s="48"/>
      <c r="I26" s="48"/>
      <c r="J26" s="48"/>
      <c r="K26" s="48"/>
      <c r="L26" s="48"/>
      <c r="M26" s="48"/>
    </row>
    <row r="27" spans="1:13" ht="20.100000000000001" customHeight="1" x14ac:dyDescent="0.2">
      <c r="A27" s="79"/>
      <c r="B27" s="49" t="s">
        <v>46</v>
      </c>
      <c r="C27" s="50">
        <f>'AT2'!F16</f>
        <v>0.93999999999999773</v>
      </c>
      <c r="D27" s="51">
        <f>'AT2'!E16</f>
        <v>36.079999999999927</v>
      </c>
      <c r="E27" s="52">
        <f>'AT2'!G16</f>
        <v>37.019999999999925</v>
      </c>
      <c r="G27" s="48"/>
      <c r="H27" s="48"/>
      <c r="I27" s="48"/>
      <c r="J27" s="48"/>
      <c r="K27" s="48"/>
      <c r="L27" s="48"/>
      <c r="M27" s="48"/>
    </row>
    <row r="28" spans="1:13" ht="20.100000000000001" customHeight="1" x14ac:dyDescent="0.2">
      <c r="A28" s="79"/>
      <c r="B28" s="49" t="s">
        <v>47</v>
      </c>
      <c r="C28" s="50">
        <f>'AT2'!F21</f>
        <v>22.840000000000003</v>
      </c>
      <c r="D28" s="51">
        <f>'AT2'!E21</f>
        <v>70.210000000000036</v>
      </c>
      <c r="E28" s="52">
        <f>'AT2'!G21</f>
        <v>93.05000000000004</v>
      </c>
      <c r="G28" s="48"/>
      <c r="H28" s="48"/>
      <c r="I28" s="48"/>
      <c r="J28" s="48"/>
      <c r="K28" s="48"/>
      <c r="L28" s="48"/>
      <c r="M28" s="48"/>
    </row>
    <row r="29" spans="1:13" ht="20.100000000000001" customHeight="1" x14ac:dyDescent="0.2">
      <c r="A29" s="79"/>
      <c r="B29" s="49" t="s">
        <v>48</v>
      </c>
      <c r="C29" s="50">
        <f>'AT2'!F27</f>
        <v>22.450000000000003</v>
      </c>
      <c r="D29" s="51">
        <f>'AT2'!E27</f>
        <v>50.550000000000182</v>
      </c>
      <c r="E29" s="52">
        <f>'AT2'!G27</f>
        <v>73.000000000000185</v>
      </c>
      <c r="G29" s="67"/>
      <c r="H29" s="67"/>
    </row>
    <row r="30" spans="1:13" ht="20.100000000000001" customHeight="1" x14ac:dyDescent="0.2">
      <c r="A30" s="79"/>
      <c r="B30" s="63" t="s">
        <v>50</v>
      </c>
      <c r="C30" s="64">
        <f>'AT2'!F36</f>
        <v>0</v>
      </c>
      <c r="D30" s="65">
        <f>'AT2'!E36</f>
        <v>87.050000000000182</v>
      </c>
      <c r="E30" s="66">
        <f>'AT2'!G36</f>
        <v>87.050000000000182</v>
      </c>
    </row>
    <row r="31" spans="1:13" ht="20.100000000000001" customHeight="1" x14ac:dyDescent="0.2">
      <c r="A31" s="79"/>
      <c r="B31" s="49" t="s">
        <v>49</v>
      </c>
      <c r="C31" s="50">
        <f>'AT2'!F42</f>
        <v>0.18999999999999773</v>
      </c>
      <c r="D31" s="51">
        <f>'AT2'!E42</f>
        <v>88.980000000000473</v>
      </c>
      <c r="E31" s="52">
        <f>'AT2'!G42</f>
        <v>89.170000000000471</v>
      </c>
      <c r="G31" s="67"/>
    </row>
    <row r="32" spans="1:13" ht="20.100000000000001" customHeight="1" x14ac:dyDescent="0.2">
      <c r="A32" s="79"/>
      <c r="B32" s="49" t="s">
        <v>52</v>
      </c>
      <c r="C32" s="50">
        <f>'AT2'!F47</f>
        <v>0.14000000000000057</v>
      </c>
      <c r="D32" s="51">
        <f>'AT2'!E47</f>
        <v>57.889999999999418</v>
      </c>
      <c r="E32" s="52">
        <f>'AT2'!G47</f>
        <v>58.029999999999418</v>
      </c>
      <c r="G32" s="67"/>
    </row>
    <row r="33" spans="1:7" ht="20.100000000000001" customHeight="1" x14ac:dyDescent="0.2">
      <c r="A33" s="79"/>
      <c r="B33" s="49" t="s">
        <v>53</v>
      </c>
      <c r="C33" s="50">
        <f>'AT2'!F52</f>
        <v>0</v>
      </c>
      <c r="D33" s="51">
        <f>'AT2'!E52</f>
        <v>96.730000000000473</v>
      </c>
      <c r="E33" s="52">
        <f>'AT2'!G52</f>
        <v>96.730000000000473</v>
      </c>
      <c r="G33" s="67"/>
    </row>
    <row r="34" spans="1:7" ht="20.100000000000001" customHeight="1" x14ac:dyDescent="0.2">
      <c r="A34" s="79"/>
      <c r="B34" s="49" t="s">
        <v>54</v>
      </c>
      <c r="C34" s="50">
        <f>'AT2'!F58</f>
        <v>4.9999999999997158E-2</v>
      </c>
      <c r="D34" s="51">
        <f>'AT2'!E58</f>
        <v>135.65999999999985</v>
      </c>
      <c r="E34" s="52">
        <f>'AT2'!G58</f>
        <v>135.70999999999987</v>
      </c>
      <c r="G34" s="67"/>
    </row>
    <row r="35" spans="1:7" ht="20.100000000000001" customHeight="1" x14ac:dyDescent="0.2">
      <c r="A35" s="79"/>
      <c r="B35" s="49" t="s">
        <v>55</v>
      </c>
      <c r="C35" s="50">
        <f>'AT2'!F63</f>
        <v>0.60999999999999943</v>
      </c>
      <c r="D35" s="51">
        <f>'AT2'!E63</f>
        <v>158.53999999999996</v>
      </c>
      <c r="E35" s="52">
        <f>'AT2'!G63</f>
        <v>159.14999999999998</v>
      </c>
      <c r="G35" s="67"/>
    </row>
    <row r="36" spans="1:7" ht="20.100000000000001" customHeight="1" thickBot="1" x14ac:dyDescent="0.25">
      <c r="A36" s="80"/>
      <c r="B36" s="49" t="s">
        <v>56</v>
      </c>
      <c r="C36" s="50">
        <f>'AT2'!F67</f>
        <v>0.59000000000000341</v>
      </c>
      <c r="D36" s="51">
        <f>'AT2'!E67</f>
        <v>61.799999999999272</v>
      </c>
      <c r="E36" s="52">
        <f>'AT2'!G67</f>
        <v>62.389999999999276</v>
      </c>
      <c r="G36" s="67"/>
    </row>
    <row r="37" spans="1:7" ht="20.100000000000001" customHeight="1" x14ac:dyDescent="0.2">
      <c r="A37" s="81" t="s">
        <v>43</v>
      </c>
      <c r="B37" s="54" t="s">
        <v>45</v>
      </c>
      <c r="C37" s="55">
        <f>Ambulatório!E11</f>
        <v>2.0500000000000114</v>
      </c>
      <c r="D37" s="55">
        <f>Ambulatório!F11</f>
        <v>1.4399999999999977</v>
      </c>
      <c r="E37" s="56">
        <f>Ambulatório!G11</f>
        <v>3.4900000000000091</v>
      </c>
    </row>
    <row r="38" spans="1:7" ht="20.100000000000001" customHeight="1" x14ac:dyDescent="0.2">
      <c r="A38" s="82"/>
      <c r="B38" s="57" t="s">
        <v>46</v>
      </c>
      <c r="C38" s="68">
        <f>Ambulatório!E16</f>
        <v>1.8099999999999881</v>
      </c>
      <c r="D38" s="58">
        <f>Ambulatório!F16</f>
        <v>0.75</v>
      </c>
      <c r="E38" s="59">
        <f>Ambulatório!G16</f>
        <v>2.5599999999999881</v>
      </c>
    </row>
    <row r="39" spans="1:7" ht="20.100000000000001" customHeight="1" x14ac:dyDescent="0.2">
      <c r="A39" s="82"/>
      <c r="B39" s="57" t="s">
        <v>47</v>
      </c>
      <c r="C39" s="68">
        <f>Ambulatório!E21</f>
        <v>2.2800000000000011</v>
      </c>
      <c r="D39" s="58">
        <f>Ambulatório!F21</f>
        <v>2.7400000000000091</v>
      </c>
      <c r="E39" s="59">
        <f>Ambulatório!G21</f>
        <v>5.0200000000000102</v>
      </c>
    </row>
    <row r="40" spans="1:7" ht="20.100000000000001" customHeight="1" x14ac:dyDescent="0.2">
      <c r="A40" s="82"/>
      <c r="B40" s="57" t="s">
        <v>48</v>
      </c>
      <c r="C40" s="68">
        <f>Ambulatório!E27</f>
        <v>1.8200000000000074</v>
      </c>
      <c r="D40" s="58">
        <f>Ambulatório!F27</f>
        <v>1.8299999999999841</v>
      </c>
      <c r="E40" s="59">
        <f>Ambulatório!G27</f>
        <v>3.6499999999999915</v>
      </c>
    </row>
    <row r="41" spans="1:7" ht="20.100000000000001" customHeight="1" x14ac:dyDescent="0.2">
      <c r="A41" s="82"/>
      <c r="B41" s="69" t="s">
        <v>50</v>
      </c>
      <c r="C41" s="70">
        <f>Ambulatório!E36</f>
        <v>1.5300000000000011</v>
      </c>
      <c r="D41" s="71">
        <f>Ambulatório!F36</f>
        <v>1.9500000000000171</v>
      </c>
      <c r="E41" s="72">
        <f>Ambulatório!G36</f>
        <v>3.4800000000000182</v>
      </c>
    </row>
    <row r="42" spans="1:7" ht="20.100000000000001" customHeight="1" x14ac:dyDescent="0.2">
      <c r="A42" s="82"/>
      <c r="B42" s="69" t="s">
        <v>49</v>
      </c>
      <c r="C42" s="70">
        <f>Ambulatório!E42</f>
        <v>1.3900000000000006</v>
      </c>
      <c r="D42" s="71">
        <f>Ambulatório!F42</f>
        <v>1.3299999999999841</v>
      </c>
      <c r="E42" s="72">
        <f>Ambulatório!G42</f>
        <v>2.7199999999999847</v>
      </c>
    </row>
    <row r="43" spans="1:7" ht="20.100000000000001" customHeight="1" x14ac:dyDescent="0.2">
      <c r="A43" s="82"/>
      <c r="B43" s="69" t="s">
        <v>52</v>
      </c>
      <c r="C43" s="70">
        <f>Ambulatório!E47</f>
        <v>0.64999999999999147</v>
      </c>
      <c r="D43" s="71">
        <f>Ambulatório!F47</f>
        <v>0.90000000000000568</v>
      </c>
      <c r="E43" s="72">
        <f>Ambulatório!G47</f>
        <v>1.5499999999999972</v>
      </c>
    </row>
    <row r="44" spans="1:7" ht="20.100000000000001" customHeight="1" x14ac:dyDescent="0.2">
      <c r="A44" s="82"/>
      <c r="B44" s="69" t="s">
        <v>53</v>
      </c>
      <c r="C44" s="70">
        <f>Ambulatório!E52</f>
        <v>0.6600000000000108</v>
      </c>
      <c r="D44" s="71">
        <f>Ambulatório!F52</f>
        <v>1.3400000000000034</v>
      </c>
      <c r="E44" s="72">
        <f>Ambulatório!G52</f>
        <v>2.0000000000000142</v>
      </c>
    </row>
    <row r="45" spans="1:7" ht="20.100000000000001" customHeight="1" x14ac:dyDescent="0.2">
      <c r="A45" s="82"/>
      <c r="B45" s="69" t="s">
        <v>54</v>
      </c>
      <c r="C45" s="70">
        <f>Ambulatório!E58</f>
        <v>1.8799999999999955</v>
      </c>
      <c r="D45" s="71">
        <f>Ambulatório!F58</f>
        <v>2.8599999999999852</v>
      </c>
      <c r="E45" s="72">
        <f>Ambulatório!G58</f>
        <v>4.7399999999999807</v>
      </c>
    </row>
    <row r="46" spans="1:7" ht="20.100000000000001" customHeight="1" x14ac:dyDescent="0.2">
      <c r="A46" s="82"/>
      <c r="B46" s="69" t="s">
        <v>55</v>
      </c>
      <c r="C46" s="70">
        <f>Ambulatório!E63</f>
        <v>0.95000000000000284</v>
      </c>
      <c r="D46" s="71">
        <f>Ambulatório!F63</f>
        <v>0.99000000000000909</v>
      </c>
      <c r="E46" s="72">
        <f>Ambulatório!G63</f>
        <v>1.9400000000000119</v>
      </c>
    </row>
    <row r="47" spans="1:7" ht="20.100000000000001" customHeight="1" thickBot="1" x14ac:dyDescent="0.25">
      <c r="A47" s="83"/>
      <c r="B47" s="60" t="s">
        <v>56</v>
      </c>
      <c r="C47" s="73">
        <f>Ambulatório!E67</f>
        <v>0.62999999999999545</v>
      </c>
      <c r="D47" s="61">
        <f>Ambulatório!F67</f>
        <v>2.1899999999999977</v>
      </c>
      <c r="E47" s="62">
        <f>Ambulatório!G67</f>
        <v>2.8199999999999932</v>
      </c>
    </row>
    <row r="48" spans="1:7" ht="20.100000000000001" customHeight="1" x14ac:dyDescent="0.2">
      <c r="A48" s="78" t="s">
        <v>57</v>
      </c>
      <c r="B48" s="63" t="s">
        <v>52</v>
      </c>
      <c r="C48" s="64"/>
      <c r="D48" s="65"/>
      <c r="E48" s="66">
        <f>CCHB_1_2!E10</f>
        <v>24.230000000000004</v>
      </c>
    </row>
    <row r="49" spans="1:8" ht="20.100000000000001" customHeight="1" x14ac:dyDescent="0.2">
      <c r="A49" s="79"/>
      <c r="B49" s="63" t="s">
        <v>53</v>
      </c>
      <c r="C49" s="64"/>
      <c r="D49" s="65"/>
      <c r="E49" s="66">
        <f>CCHB_1_2!E15</f>
        <v>36.359999999999992</v>
      </c>
    </row>
    <row r="50" spans="1:8" ht="20.100000000000001" customHeight="1" x14ac:dyDescent="0.2">
      <c r="A50" s="79"/>
      <c r="B50" s="63" t="s">
        <v>54</v>
      </c>
      <c r="C50" s="64"/>
      <c r="D50" s="65"/>
      <c r="E50" s="66">
        <f>CCHB_1_2!E21</f>
        <v>82.85</v>
      </c>
    </row>
    <row r="51" spans="1:8" ht="20.100000000000001" customHeight="1" x14ac:dyDescent="0.2">
      <c r="A51" s="79"/>
      <c r="B51" s="63" t="s">
        <v>55</v>
      </c>
      <c r="C51" s="64"/>
      <c r="D51" s="65"/>
      <c r="E51" s="66">
        <f>CCHB_1_2!E26</f>
        <v>43</v>
      </c>
    </row>
    <row r="52" spans="1:8" ht="20.100000000000001" customHeight="1" thickBot="1" x14ac:dyDescent="0.25">
      <c r="A52" s="80"/>
      <c r="B52" s="74" t="s">
        <v>56</v>
      </c>
      <c r="C52" s="75"/>
      <c r="D52" s="76"/>
      <c r="E52" s="77">
        <f>CCHB_1_2!E30</f>
        <v>48.039999999999992</v>
      </c>
    </row>
    <row r="53" spans="1:8" ht="20.100000000000001" customHeight="1" x14ac:dyDescent="0.2">
      <c r="A53" s="81" t="s">
        <v>58</v>
      </c>
      <c r="B53" s="69" t="s">
        <v>52</v>
      </c>
      <c r="C53" s="70"/>
      <c r="D53" s="71"/>
      <c r="E53" s="72">
        <f>CCHB_1_2!F10</f>
        <v>33.929999999999993</v>
      </c>
    </row>
    <row r="54" spans="1:8" ht="20.100000000000001" customHeight="1" x14ac:dyDescent="0.2">
      <c r="A54" s="82"/>
      <c r="B54" s="69" t="s">
        <v>53</v>
      </c>
      <c r="C54" s="70"/>
      <c r="D54" s="71"/>
      <c r="E54" s="72">
        <f>CCHB_1_2!F15</f>
        <v>76.47</v>
      </c>
    </row>
    <row r="55" spans="1:8" ht="20.100000000000001" customHeight="1" x14ac:dyDescent="0.2">
      <c r="A55" s="82"/>
      <c r="B55" s="69" t="s">
        <v>54</v>
      </c>
      <c r="C55" s="70"/>
      <c r="D55" s="71"/>
      <c r="E55" s="72">
        <f>CCHB_1_2!F21</f>
        <v>131.82000000000002</v>
      </c>
    </row>
    <row r="56" spans="1:8" ht="20.100000000000001" customHeight="1" x14ac:dyDescent="0.2">
      <c r="A56" s="82"/>
      <c r="B56" s="69" t="s">
        <v>55</v>
      </c>
      <c r="C56" s="70"/>
      <c r="D56" s="71"/>
      <c r="E56" s="72">
        <f>CCHB_1_2!F26</f>
        <v>95.009999999999991</v>
      </c>
    </row>
    <row r="57" spans="1:8" ht="20.100000000000001" customHeight="1" thickBot="1" x14ac:dyDescent="0.25">
      <c r="A57" s="83"/>
      <c r="B57" s="60" t="s">
        <v>56</v>
      </c>
      <c r="C57" s="73"/>
      <c r="D57" s="61"/>
      <c r="E57" s="62">
        <f>CCHB_1_2!F30</f>
        <v>74.920000000000016</v>
      </c>
      <c r="H57" s="39" t="s">
        <v>51</v>
      </c>
    </row>
    <row r="58" spans="1:8" ht="14.25" customHeight="1" x14ac:dyDescent="0.2"/>
  </sheetData>
  <mergeCells count="7">
    <mergeCell ref="A48:A52"/>
    <mergeCell ref="A53:A57"/>
    <mergeCell ref="A1:E1"/>
    <mergeCell ref="A4:A14"/>
    <mergeCell ref="A15:A25"/>
    <mergeCell ref="A26:A36"/>
    <mergeCell ref="A37:A47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38" zoomScaleNormal="100" workbookViewId="0">
      <selection activeCell="F6" sqref="F6:F67"/>
    </sheetView>
  </sheetViews>
  <sheetFormatPr defaultRowHeight="15" customHeight="1" x14ac:dyDescent="0.25"/>
  <cols>
    <col min="1" max="1" width="15.7109375" style="15" customWidth="1"/>
    <col min="2" max="2" width="10.7109375" style="15" customWidth="1"/>
    <col min="3" max="3" width="15.7109375" style="9" customWidth="1"/>
    <col min="4" max="4" width="20.7109375" style="9" customWidth="1"/>
    <col min="5" max="7" width="15.7109375" style="9" customWidth="1"/>
    <col min="8" max="16384" width="9.140625" style="9"/>
  </cols>
  <sheetData>
    <row r="1" spans="1:7" ht="15" customHeight="1" x14ac:dyDescent="0.25">
      <c r="A1" s="88" t="s">
        <v>7</v>
      </c>
      <c r="B1" s="88"/>
      <c r="C1" s="88"/>
      <c r="D1" s="88"/>
      <c r="E1" s="88"/>
      <c r="F1" s="88"/>
      <c r="G1" s="88"/>
    </row>
    <row r="3" spans="1:7" ht="15" customHeight="1" x14ac:dyDescent="0.25">
      <c r="A3" s="10" t="s">
        <v>1</v>
      </c>
      <c r="B3" s="11"/>
    </row>
    <row r="5" spans="1:7" s="3" customFormat="1" ht="32.1" customHeight="1" x14ac:dyDescent="0.25">
      <c r="A5" s="7" t="s">
        <v>0</v>
      </c>
      <c r="B5" s="8" t="s">
        <v>2</v>
      </c>
      <c r="C5" s="8" t="s">
        <v>25</v>
      </c>
      <c r="D5" s="8" t="s">
        <v>26</v>
      </c>
      <c r="E5" s="8" t="s">
        <v>8</v>
      </c>
      <c r="F5" s="8" t="s">
        <v>9</v>
      </c>
      <c r="G5" s="8" t="s">
        <v>10</v>
      </c>
    </row>
    <row r="6" spans="1:7" s="3" customFormat="1" ht="20.100000000000001" customHeight="1" x14ac:dyDescent="0.25">
      <c r="A6" s="18">
        <v>43087</v>
      </c>
      <c r="B6" s="19">
        <v>0.37986111111111115</v>
      </c>
      <c r="C6" s="20">
        <v>262.31</v>
      </c>
      <c r="D6" s="20">
        <v>1692.66</v>
      </c>
      <c r="E6" s="17"/>
      <c r="F6" s="17"/>
      <c r="G6" s="17"/>
    </row>
    <row r="7" spans="1:7" ht="20.100000000000001" customHeight="1" x14ac:dyDescent="0.25">
      <c r="A7" s="12">
        <v>43108</v>
      </c>
      <c r="B7" s="13">
        <v>0.37847222222222227</v>
      </c>
      <c r="C7" s="17">
        <v>264.02999999999997</v>
      </c>
      <c r="D7" s="17">
        <v>1697.13</v>
      </c>
      <c r="E7" s="17"/>
      <c r="F7" s="17"/>
      <c r="G7" s="17"/>
    </row>
    <row r="8" spans="1:7" ht="20.100000000000001" customHeight="1" x14ac:dyDescent="0.25">
      <c r="A8" s="12">
        <f>A7+7</f>
        <v>43115</v>
      </c>
      <c r="B8" s="13">
        <v>0.38055555555555554</v>
      </c>
      <c r="C8" s="17">
        <v>264.57</v>
      </c>
      <c r="D8" s="17">
        <v>1698.22</v>
      </c>
      <c r="E8" s="21"/>
      <c r="F8" s="17"/>
      <c r="G8" s="17"/>
    </row>
    <row r="9" spans="1:7" ht="20.100000000000001" customHeight="1" x14ac:dyDescent="0.25">
      <c r="A9" s="12">
        <f t="shared" ref="A9:A66" si="0">A8+7</f>
        <v>43122</v>
      </c>
      <c r="B9" s="13">
        <v>0.37916666666666665</v>
      </c>
      <c r="C9" s="17">
        <v>265.69</v>
      </c>
      <c r="D9" s="17">
        <v>1701.81</v>
      </c>
      <c r="E9" s="17"/>
      <c r="F9" s="17"/>
      <c r="G9" s="17"/>
    </row>
    <row r="10" spans="1:7" ht="20.100000000000001" customHeight="1" x14ac:dyDescent="0.25">
      <c r="A10" s="12">
        <f t="shared" si="0"/>
        <v>43129</v>
      </c>
      <c r="B10" s="13">
        <v>0.37916666666666665</v>
      </c>
      <c r="C10" s="17">
        <v>267.33999999999997</v>
      </c>
      <c r="D10" s="17">
        <v>1704.31</v>
      </c>
      <c r="E10" s="17"/>
      <c r="F10" s="17"/>
      <c r="G10" s="17"/>
    </row>
    <row r="11" spans="1:7" ht="20.100000000000001" customHeight="1" x14ac:dyDescent="0.25">
      <c r="A11" s="85" t="s">
        <v>11</v>
      </c>
      <c r="B11" s="86"/>
      <c r="C11" s="86"/>
      <c r="D11" s="87"/>
      <c r="E11" s="22">
        <f>C10-C6</f>
        <v>5.0299999999999727</v>
      </c>
      <c r="F11" s="23">
        <f>D10-D6</f>
        <v>11.649999999999864</v>
      </c>
      <c r="G11" s="23">
        <f>E11+F11</f>
        <v>16.679999999999836</v>
      </c>
    </row>
    <row r="12" spans="1:7" ht="20.100000000000001" customHeight="1" x14ac:dyDescent="0.25">
      <c r="A12" s="12">
        <f>A10+7</f>
        <v>43136</v>
      </c>
      <c r="B12" s="13">
        <v>0.38055555555555554</v>
      </c>
      <c r="C12" s="17">
        <v>268.52999999999997</v>
      </c>
      <c r="D12" s="17">
        <v>1706.76</v>
      </c>
      <c r="E12" s="17"/>
      <c r="F12" s="17"/>
      <c r="G12" s="17"/>
    </row>
    <row r="13" spans="1:7" ht="20.100000000000001" customHeight="1" x14ac:dyDescent="0.25">
      <c r="A13" s="12">
        <f t="shared" si="0"/>
        <v>43143</v>
      </c>
      <c r="B13" s="13">
        <v>0.38263888888888892</v>
      </c>
      <c r="C13" s="17">
        <v>269.89999999999998</v>
      </c>
      <c r="D13" s="17">
        <v>1710.19</v>
      </c>
      <c r="E13" s="17"/>
      <c r="F13" s="17"/>
      <c r="G13" s="17"/>
    </row>
    <row r="14" spans="1:7" ht="20.100000000000001" customHeight="1" x14ac:dyDescent="0.25">
      <c r="A14" s="12">
        <f t="shared" si="0"/>
        <v>43150</v>
      </c>
      <c r="B14" s="13">
        <v>0.38750000000000001</v>
      </c>
      <c r="C14" s="17">
        <v>270.57</v>
      </c>
      <c r="D14" s="17">
        <v>1711.79</v>
      </c>
      <c r="E14" s="17"/>
      <c r="F14" s="17"/>
      <c r="G14" s="17"/>
    </row>
    <row r="15" spans="1:7" ht="20.100000000000001" customHeight="1" x14ac:dyDescent="0.25">
      <c r="A15" s="12">
        <f t="shared" si="0"/>
        <v>43157</v>
      </c>
      <c r="B15" s="13">
        <v>0.38055555555555554</v>
      </c>
      <c r="C15" s="17">
        <v>277.47000000000003</v>
      </c>
      <c r="D15" s="17">
        <v>1719.99</v>
      </c>
      <c r="E15" s="17"/>
      <c r="F15" s="17"/>
      <c r="G15" s="17"/>
    </row>
    <row r="16" spans="1:7" ht="20.100000000000001" customHeight="1" x14ac:dyDescent="0.25">
      <c r="A16" s="85" t="s">
        <v>12</v>
      </c>
      <c r="B16" s="86"/>
      <c r="C16" s="86"/>
      <c r="D16" s="87"/>
      <c r="E16" s="22">
        <f>C15-C10</f>
        <v>10.130000000000052</v>
      </c>
      <c r="F16" s="23">
        <f>D15-D10</f>
        <v>15.680000000000064</v>
      </c>
      <c r="G16" s="23">
        <f>E16+F16</f>
        <v>25.810000000000116</v>
      </c>
    </row>
    <row r="17" spans="1:7" ht="20.100000000000001" customHeight="1" x14ac:dyDescent="0.25">
      <c r="A17" s="12">
        <f>A15+7</f>
        <v>43164</v>
      </c>
      <c r="B17" s="13">
        <v>0.38263888888888892</v>
      </c>
      <c r="C17" s="17">
        <v>279.94</v>
      </c>
      <c r="D17" s="17">
        <v>1725.66</v>
      </c>
      <c r="E17" s="17"/>
      <c r="F17" s="17"/>
      <c r="G17" s="17"/>
    </row>
    <row r="18" spans="1:7" ht="20.100000000000001" customHeight="1" x14ac:dyDescent="0.25">
      <c r="A18" s="12">
        <f t="shared" si="0"/>
        <v>43171</v>
      </c>
      <c r="B18" s="13">
        <v>0.38125000000000003</v>
      </c>
      <c r="C18" s="17">
        <v>282.8</v>
      </c>
      <c r="D18" s="17">
        <v>1729.06</v>
      </c>
      <c r="E18" s="17"/>
      <c r="F18" s="17"/>
      <c r="G18" s="17"/>
    </row>
    <row r="19" spans="1:7" ht="20.100000000000001" customHeight="1" x14ac:dyDescent="0.25">
      <c r="A19" s="12">
        <f t="shared" si="0"/>
        <v>43178</v>
      </c>
      <c r="B19" s="13">
        <v>0.38263888888888892</v>
      </c>
      <c r="C19" s="17">
        <v>285.83</v>
      </c>
      <c r="D19" s="17">
        <v>1733.54</v>
      </c>
      <c r="E19" s="17"/>
      <c r="F19" s="17"/>
      <c r="G19" s="17"/>
    </row>
    <row r="20" spans="1:7" ht="20.100000000000001" customHeight="1" x14ac:dyDescent="0.25">
      <c r="A20" s="12">
        <f t="shared" si="0"/>
        <v>43185</v>
      </c>
      <c r="B20" s="13">
        <v>0.38194444444444442</v>
      </c>
      <c r="C20" s="17">
        <v>288.48</v>
      </c>
      <c r="D20" s="17">
        <v>1738.31</v>
      </c>
      <c r="E20" s="17"/>
      <c r="F20" s="17"/>
      <c r="G20" s="17"/>
    </row>
    <row r="21" spans="1:7" ht="20.100000000000001" customHeight="1" x14ac:dyDescent="0.25">
      <c r="A21" s="85" t="s">
        <v>13</v>
      </c>
      <c r="B21" s="86"/>
      <c r="C21" s="86"/>
      <c r="D21" s="87"/>
      <c r="E21" s="22">
        <f>C20-C15</f>
        <v>11.009999999999991</v>
      </c>
      <c r="F21" s="23">
        <f>D20-D15</f>
        <v>18.319999999999936</v>
      </c>
      <c r="G21" s="23">
        <f>E21+F21</f>
        <v>29.329999999999927</v>
      </c>
    </row>
    <row r="22" spans="1:7" ht="20.100000000000001" customHeight="1" x14ac:dyDescent="0.25">
      <c r="A22" s="12">
        <f>A20+7</f>
        <v>43192</v>
      </c>
      <c r="B22" s="13">
        <v>0.38125000000000003</v>
      </c>
      <c r="C22" s="17">
        <v>290.58999999999997</v>
      </c>
      <c r="D22" s="17">
        <v>1742.19</v>
      </c>
      <c r="E22" s="17"/>
      <c r="F22" s="17"/>
      <c r="G22" s="17"/>
    </row>
    <row r="23" spans="1:7" ht="20.100000000000001" customHeight="1" x14ac:dyDescent="0.25">
      <c r="A23" s="12">
        <f t="shared" si="0"/>
        <v>43199</v>
      </c>
      <c r="B23" s="13">
        <v>0.37986111111111115</v>
      </c>
      <c r="C23" s="17">
        <v>293.72000000000003</v>
      </c>
      <c r="D23" s="17">
        <v>1747.03</v>
      </c>
      <c r="E23" s="17"/>
      <c r="F23" s="17"/>
      <c r="G23" s="17"/>
    </row>
    <row r="24" spans="1:7" ht="20.100000000000001" customHeight="1" x14ac:dyDescent="0.25">
      <c r="A24" s="12">
        <f t="shared" si="0"/>
        <v>43206</v>
      </c>
      <c r="B24" s="13">
        <v>0.38194444444444442</v>
      </c>
      <c r="C24" s="17">
        <v>296.14</v>
      </c>
      <c r="D24" s="17">
        <v>1751.28</v>
      </c>
      <c r="E24" s="17"/>
      <c r="F24" s="17"/>
      <c r="G24" s="17"/>
    </row>
    <row r="25" spans="1:7" ht="20.100000000000001" customHeight="1" x14ac:dyDescent="0.25">
      <c r="A25" s="12">
        <f t="shared" si="0"/>
        <v>43213</v>
      </c>
      <c r="B25" s="13">
        <v>0.38263888888888892</v>
      </c>
      <c r="C25" s="17">
        <v>298.64999999999998</v>
      </c>
      <c r="D25" s="17">
        <v>1756.73</v>
      </c>
      <c r="E25" s="17"/>
      <c r="F25" s="17"/>
      <c r="G25" s="17"/>
    </row>
    <row r="26" spans="1:7" ht="20.100000000000001" customHeight="1" x14ac:dyDescent="0.25">
      <c r="A26" s="12">
        <f>A25+7</f>
        <v>43220</v>
      </c>
      <c r="B26" s="13">
        <v>0.37777777777777777</v>
      </c>
      <c r="C26" s="17">
        <v>302.02</v>
      </c>
      <c r="D26" s="17">
        <v>1763.11</v>
      </c>
      <c r="E26" s="17"/>
      <c r="F26" s="17"/>
      <c r="G26" s="17"/>
    </row>
    <row r="27" spans="1:7" ht="20.100000000000001" customHeight="1" x14ac:dyDescent="0.25">
      <c r="A27" s="85" t="s">
        <v>14</v>
      </c>
      <c r="B27" s="86"/>
      <c r="C27" s="86"/>
      <c r="D27" s="87"/>
      <c r="E27" s="22">
        <f>C26-C20</f>
        <v>13.539999999999964</v>
      </c>
      <c r="F27" s="23">
        <f>D26-D20</f>
        <v>24.799999999999955</v>
      </c>
      <c r="G27" s="23">
        <f>E27+F27</f>
        <v>38.339999999999918</v>
      </c>
    </row>
    <row r="28" spans="1:7" ht="20.100000000000001" customHeight="1" x14ac:dyDescent="0.25">
      <c r="A28" s="24">
        <f>A26+7</f>
        <v>43227</v>
      </c>
      <c r="B28" s="25"/>
      <c r="C28" s="26"/>
      <c r="D28" s="26"/>
      <c r="E28" s="27"/>
      <c r="F28" s="27"/>
      <c r="G28" s="27"/>
    </row>
    <row r="29" spans="1:7" ht="20.100000000000001" customHeight="1" x14ac:dyDescent="0.25">
      <c r="A29" s="24">
        <f t="shared" si="0"/>
        <v>43234</v>
      </c>
      <c r="B29" s="28"/>
      <c r="C29" s="26"/>
      <c r="D29" s="26"/>
      <c r="E29" s="27"/>
      <c r="F29" s="27"/>
      <c r="G29" s="27"/>
    </row>
    <row r="30" spans="1:7" ht="20.100000000000001" customHeight="1" x14ac:dyDescent="0.25">
      <c r="A30" s="24">
        <f>A29+7</f>
        <v>43241</v>
      </c>
      <c r="B30" s="28"/>
      <c r="C30" s="26"/>
      <c r="D30" s="26"/>
      <c r="E30" s="27"/>
      <c r="F30" s="27"/>
      <c r="G30" s="27"/>
    </row>
    <row r="31" spans="1:7" ht="20.100000000000001" customHeight="1" x14ac:dyDescent="0.25">
      <c r="A31" s="24">
        <f>A30+7</f>
        <v>43248</v>
      </c>
      <c r="B31" s="28"/>
      <c r="C31" s="26"/>
      <c r="D31" s="26"/>
      <c r="E31" s="27"/>
      <c r="F31" s="27"/>
      <c r="G31" s="27"/>
    </row>
    <row r="32" spans="1:7" ht="20.100000000000001" customHeight="1" x14ac:dyDescent="0.25">
      <c r="A32" s="24">
        <f>A31+7</f>
        <v>43255</v>
      </c>
      <c r="B32" s="28"/>
      <c r="C32" s="26"/>
      <c r="D32" s="26"/>
      <c r="E32" s="27"/>
      <c r="F32" s="27"/>
      <c r="G32" s="27"/>
    </row>
    <row r="33" spans="1:7" ht="20.100000000000001" customHeight="1" x14ac:dyDescent="0.25">
      <c r="A33" s="24">
        <f t="shared" si="0"/>
        <v>43262</v>
      </c>
      <c r="B33" s="28"/>
      <c r="C33" s="26"/>
      <c r="D33" s="26"/>
      <c r="E33" s="27"/>
      <c r="F33" s="27"/>
      <c r="G33" s="27"/>
    </row>
    <row r="34" spans="1:7" ht="20.100000000000001" customHeight="1" x14ac:dyDescent="0.25">
      <c r="A34" s="24">
        <f>A33+7</f>
        <v>43269</v>
      </c>
      <c r="B34" s="25">
        <v>0.38125000000000003</v>
      </c>
      <c r="C34" s="27">
        <v>326.38</v>
      </c>
      <c r="D34" s="27">
        <v>1785.03</v>
      </c>
      <c r="E34" s="27"/>
      <c r="F34" s="27"/>
      <c r="G34" s="27"/>
    </row>
    <row r="35" spans="1:7" ht="20.100000000000001" customHeight="1" x14ac:dyDescent="0.25">
      <c r="A35" s="24">
        <f>A34+7</f>
        <v>43276</v>
      </c>
      <c r="B35" s="25">
        <v>0.38055555555555554</v>
      </c>
      <c r="C35" s="27">
        <v>327.94</v>
      </c>
      <c r="D35" s="27">
        <v>1789.2</v>
      </c>
      <c r="E35" s="27"/>
      <c r="F35" s="27"/>
      <c r="G35" s="27"/>
    </row>
    <row r="36" spans="1:7" ht="20.100000000000001" customHeight="1" x14ac:dyDescent="0.25">
      <c r="A36" s="89" t="s">
        <v>20</v>
      </c>
      <c r="B36" s="90"/>
      <c r="C36" s="90"/>
      <c r="D36" s="91"/>
      <c r="E36" s="29">
        <f>C35-C26</f>
        <v>25.920000000000016</v>
      </c>
      <c r="F36" s="30">
        <f>D35-D26</f>
        <v>26.090000000000146</v>
      </c>
      <c r="G36" s="30">
        <f>E36+F36</f>
        <v>52.010000000000161</v>
      </c>
    </row>
    <row r="37" spans="1:7" ht="20.100000000000001" customHeight="1" x14ac:dyDescent="0.25">
      <c r="A37" s="24">
        <f>A35+7</f>
        <v>43283</v>
      </c>
      <c r="B37" s="16"/>
      <c r="C37" s="14"/>
      <c r="D37" s="14"/>
      <c r="E37" s="17"/>
      <c r="F37" s="17"/>
      <c r="G37" s="17"/>
    </row>
    <row r="38" spans="1:7" ht="20.100000000000001" customHeight="1" x14ac:dyDescent="0.25">
      <c r="A38" s="24">
        <f t="shared" si="0"/>
        <v>43290</v>
      </c>
      <c r="B38" s="16"/>
      <c r="C38" s="14"/>
      <c r="D38" s="14"/>
      <c r="E38" s="17"/>
      <c r="F38" s="17"/>
      <c r="G38" s="17"/>
    </row>
    <row r="39" spans="1:7" ht="20.100000000000001" customHeight="1" x14ac:dyDescent="0.25">
      <c r="A39" s="24">
        <f>A38+7</f>
        <v>43297</v>
      </c>
      <c r="B39" s="16"/>
      <c r="C39" s="14"/>
      <c r="D39" s="14"/>
      <c r="E39" s="17"/>
      <c r="F39" s="17"/>
      <c r="G39" s="17"/>
    </row>
    <row r="40" spans="1:7" ht="20.100000000000001" customHeight="1" x14ac:dyDescent="0.25">
      <c r="A40" s="24">
        <f>A39+7</f>
        <v>43304</v>
      </c>
      <c r="B40" s="16"/>
      <c r="C40" s="14"/>
      <c r="D40" s="14"/>
      <c r="E40" s="17"/>
      <c r="F40" s="17"/>
      <c r="G40" s="17"/>
    </row>
    <row r="41" spans="1:7" ht="20.100000000000001" customHeight="1" x14ac:dyDescent="0.25">
      <c r="A41" s="24">
        <f t="shared" si="0"/>
        <v>43311</v>
      </c>
      <c r="B41" s="16"/>
      <c r="C41" s="14"/>
      <c r="D41" s="14"/>
      <c r="E41" s="17"/>
      <c r="F41" s="17"/>
      <c r="G41" s="17"/>
    </row>
    <row r="42" spans="1:7" ht="20.100000000000001" customHeight="1" x14ac:dyDescent="0.25">
      <c r="A42" s="89" t="s">
        <v>34</v>
      </c>
      <c r="B42" s="89"/>
      <c r="C42" s="89"/>
      <c r="D42" s="92"/>
      <c r="E42" s="29">
        <f>C43-C35</f>
        <v>8.6399999999999864</v>
      </c>
      <c r="F42" s="30">
        <f>D43-D35</f>
        <v>19.539999999999964</v>
      </c>
      <c r="G42" s="30">
        <f>E42+F42</f>
        <v>28.17999999999995</v>
      </c>
    </row>
    <row r="43" spans="1:7" ht="20.100000000000001" customHeight="1" x14ac:dyDescent="0.25">
      <c r="A43" s="12">
        <f>A41+7</f>
        <v>43318</v>
      </c>
      <c r="B43" s="13">
        <v>0.37847222222222227</v>
      </c>
      <c r="C43" s="17">
        <v>336.58</v>
      </c>
      <c r="D43" s="17">
        <v>1808.74</v>
      </c>
      <c r="E43" s="17"/>
      <c r="F43" s="17"/>
      <c r="G43" s="17"/>
    </row>
    <row r="44" spans="1:7" ht="20.100000000000001" customHeight="1" x14ac:dyDescent="0.25">
      <c r="A44" s="12">
        <f>A43+7</f>
        <v>43325</v>
      </c>
      <c r="B44" s="13">
        <v>0.3756944444444445</v>
      </c>
      <c r="C44" s="17">
        <v>338.03</v>
      </c>
      <c r="D44" s="17">
        <v>1812.62</v>
      </c>
      <c r="E44" s="17"/>
      <c r="F44" s="17"/>
      <c r="G44" s="17"/>
    </row>
    <row r="45" spans="1:7" ht="20.100000000000001" customHeight="1" x14ac:dyDescent="0.25">
      <c r="A45" s="12">
        <f>A44+7</f>
        <v>43332</v>
      </c>
      <c r="B45" s="13">
        <v>0.38263888888888892</v>
      </c>
      <c r="C45" s="17">
        <v>339.23</v>
      </c>
      <c r="D45" s="17">
        <v>1816.08</v>
      </c>
      <c r="E45" s="17"/>
      <c r="F45" s="17"/>
      <c r="G45" s="17"/>
    </row>
    <row r="46" spans="1:7" ht="20.100000000000001" customHeight="1" x14ac:dyDescent="0.25">
      <c r="A46" s="12">
        <f t="shared" si="0"/>
        <v>43339</v>
      </c>
      <c r="B46" s="13">
        <v>0.37638888888888888</v>
      </c>
      <c r="C46" s="14">
        <v>340.63</v>
      </c>
      <c r="D46" s="17">
        <v>1819.33</v>
      </c>
      <c r="E46" s="17"/>
      <c r="F46" s="17"/>
      <c r="G46" s="17"/>
    </row>
    <row r="47" spans="1:7" ht="20.100000000000001" customHeight="1" x14ac:dyDescent="0.25">
      <c r="A47" s="85" t="s">
        <v>15</v>
      </c>
      <c r="B47" s="86"/>
      <c r="C47" s="86"/>
      <c r="D47" s="87"/>
      <c r="E47" s="22">
        <f>C46-C43</f>
        <v>4.0500000000000114</v>
      </c>
      <c r="F47" s="23">
        <f>D46-D43</f>
        <v>10.589999999999918</v>
      </c>
      <c r="G47" s="23">
        <f>E47+F47</f>
        <v>14.63999999999993</v>
      </c>
    </row>
    <row r="48" spans="1:7" ht="20.100000000000001" customHeight="1" x14ac:dyDescent="0.25">
      <c r="A48" s="12">
        <f>A46+7</f>
        <v>43346</v>
      </c>
      <c r="B48" s="13">
        <v>0.3743055555555555</v>
      </c>
      <c r="C48" s="14">
        <v>343.61</v>
      </c>
      <c r="D48" s="17">
        <v>1823.42</v>
      </c>
      <c r="E48" s="17"/>
      <c r="F48" s="17"/>
      <c r="G48" s="17"/>
    </row>
    <row r="49" spans="1:10" ht="20.100000000000001" customHeight="1" x14ac:dyDescent="0.25">
      <c r="A49" s="12">
        <f>A48+7</f>
        <v>43353</v>
      </c>
      <c r="B49" s="13">
        <v>0.40277777777777773</v>
      </c>
      <c r="C49" s="14">
        <v>344.8</v>
      </c>
      <c r="D49" s="17">
        <v>1826.46</v>
      </c>
      <c r="E49" s="17"/>
      <c r="F49" s="17"/>
      <c r="G49" s="17"/>
      <c r="J49" s="31"/>
    </row>
    <row r="50" spans="1:10" ht="20.100000000000001" customHeight="1" x14ac:dyDescent="0.25">
      <c r="A50" s="12">
        <f>A49+7</f>
        <v>43360</v>
      </c>
      <c r="B50" s="13">
        <v>0.37777777777777777</v>
      </c>
      <c r="C50" s="14">
        <v>347.03</v>
      </c>
      <c r="D50" s="17">
        <v>1831.93</v>
      </c>
      <c r="E50" s="17"/>
      <c r="F50" s="17"/>
      <c r="G50" s="17"/>
      <c r="J50" s="31"/>
    </row>
    <row r="51" spans="1:10" ht="20.100000000000001" customHeight="1" x14ac:dyDescent="0.25">
      <c r="A51" s="12">
        <f t="shared" si="0"/>
        <v>43367</v>
      </c>
      <c r="B51" s="13">
        <v>0.37083333333333335</v>
      </c>
      <c r="C51" s="14">
        <v>348.94</v>
      </c>
      <c r="D51" s="17">
        <v>1836.48</v>
      </c>
      <c r="E51" s="17"/>
      <c r="F51" s="17"/>
      <c r="G51" s="17"/>
    </row>
    <row r="52" spans="1:10" ht="20.100000000000001" customHeight="1" x14ac:dyDescent="0.25">
      <c r="A52" s="85" t="s">
        <v>16</v>
      </c>
      <c r="B52" s="86"/>
      <c r="C52" s="86"/>
      <c r="D52" s="87"/>
      <c r="E52" s="22">
        <f>C51-C46</f>
        <v>8.3100000000000023</v>
      </c>
      <c r="F52" s="23">
        <f>D51-D46</f>
        <v>17.150000000000091</v>
      </c>
      <c r="G52" s="23">
        <f>E52+F52</f>
        <v>25.460000000000093</v>
      </c>
    </row>
    <row r="53" spans="1:10" ht="20.100000000000001" customHeight="1" x14ac:dyDescent="0.25">
      <c r="A53" s="12">
        <f>A51+7</f>
        <v>43374</v>
      </c>
      <c r="B53" s="13">
        <v>0.37361111111111112</v>
      </c>
      <c r="C53" s="14">
        <v>353</v>
      </c>
      <c r="D53" s="17">
        <v>1845.7</v>
      </c>
      <c r="E53" s="17"/>
      <c r="F53" s="17"/>
      <c r="G53" s="17"/>
    </row>
    <row r="54" spans="1:10" ht="20.100000000000001" customHeight="1" x14ac:dyDescent="0.25">
      <c r="A54" s="12">
        <f>A53+7</f>
        <v>43381</v>
      </c>
      <c r="B54" s="13">
        <v>0.37708333333333338</v>
      </c>
      <c r="C54" s="14">
        <v>355.88</v>
      </c>
      <c r="D54" s="17">
        <v>1859.79</v>
      </c>
      <c r="E54" s="17"/>
      <c r="F54" s="17"/>
      <c r="G54" s="17"/>
    </row>
    <row r="55" spans="1:10" ht="20.100000000000001" customHeight="1" x14ac:dyDescent="0.25">
      <c r="A55" s="12">
        <f>A54+7</f>
        <v>43388</v>
      </c>
      <c r="B55" s="13">
        <v>0.3756944444444445</v>
      </c>
      <c r="C55" s="14">
        <v>356.99</v>
      </c>
      <c r="D55" s="17">
        <v>1863.24</v>
      </c>
      <c r="E55" s="17"/>
      <c r="F55" s="17"/>
      <c r="G55" s="17"/>
    </row>
    <row r="56" spans="1:10" ht="20.100000000000001" customHeight="1" x14ac:dyDescent="0.25">
      <c r="A56" s="12">
        <f t="shared" si="0"/>
        <v>43395</v>
      </c>
      <c r="B56" s="13">
        <v>0.3743055555555555</v>
      </c>
      <c r="C56" s="14">
        <v>360.45</v>
      </c>
      <c r="D56" s="17">
        <v>1884.8</v>
      </c>
      <c r="E56" s="17"/>
      <c r="F56" s="17"/>
      <c r="G56" s="17"/>
    </row>
    <row r="57" spans="1:10" ht="20.100000000000001" customHeight="1" x14ac:dyDescent="0.25">
      <c r="A57" s="12">
        <f t="shared" si="0"/>
        <v>43402</v>
      </c>
      <c r="B57" s="13">
        <v>0.37222222222222223</v>
      </c>
      <c r="C57" s="14">
        <v>362.72</v>
      </c>
      <c r="D57" s="17">
        <v>1888.48</v>
      </c>
      <c r="E57" s="17"/>
      <c r="F57" s="17"/>
      <c r="G57" s="17"/>
    </row>
    <row r="58" spans="1:10" ht="20.100000000000001" customHeight="1" x14ac:dyDescent="0.25">
      <c r="A58" s="85" t="s">
        <v>17</v>
      </c>
      <c r="B58" s="86"/>
      <c r="C58" s="86"/>
      <c r="D58" s="87"/>
      <c r="E58" s="22">
        <f>C57-C51</f>
        <v>13.78000000000003</v>
      </c>
      <c r="F58" s="23">
        <f>D57-D51</f>
        <v>52</v>
      </c>
      <c r="G58" s="23">
        <f>E58+F58</f>
        <v>65.78000000000003</v>
      </c>
    </row>
    <row r="59" spans="1:10" ht="20.100000000000001" customHeight="1" x14ac:dyDescent="0.25">
      <c r="A59" s="12">
        <f>A57+7</f>
        <v>43409</v>
      </c>
      <c r="B59" s="13">
        <v>0.37361111111111112</v>
      </c>
      <c r="C59" s="14">
        <v>364.68</v>
      </c>
      <c r="D59" s="17">
        <v>1937.02</v>
      </c>
      <c r="E59" s="17"/>
      <c r="F59" s="17"/>
      <c r="G59" s="17"/>
    </row>
    <row r="60" spans="1:10" ht="20.100000000000001" customHeight="1" x14ac:dyDescent="0.25">
      <c r="A60" s="12">
        <f>A59+7</f>
        <v>43416</v>
      </c>
      <c r="B60" s="13">
        <v>0.37222222222222223</v>
      </c>
      <c r="C60" s="14">
        <v>366.45</v>
      </c>
      <c r="D60" s="17">
        <v>1945.5</v>
      </c>
      <c r="E60" s="17"/>
      <c r="F60" s="17"/>
      <c r="G60" s="17"/>
    </row>
    <row r="61" spans="1:10" ht="20.100000000000001" customHeight="1" x14ac:dyDescent="0.25">
      <c r="A61" s="12">
        <f t="shared" si="0"/>
        <v>43423</v>
      </c>
      <c r="B61" s="13">
        <v>0.37291666666666662</v>
      </c>
      <c r="C61" s="14">
        <v>357.83</v>
      </c>
      <c r="D61" s="17">
        <v>1948.75</v>
      </c>
      <c r="E61" s="17"/>
      <c r="F61" s="17"/>
      <c r="G61" s="17"/>
    </row>
    <row r="62" spans="1:10" ht="20.100000000000001" customHeight="1" x14ac:dyDescent="0.25">
      <c r="A62" s="12">
        <f t="shared" si="0"/>
        <v>43430</v>
      </c>
      <c r="B62" s="13">
        <v>0.3743055555555555</v>
      </c>
      <c r="C62" s="14">
        <v>369.48</v>
      </c>
      <c r="D62" s="17">
        <v>1951.11</v>
      </c>
      <c r="E62" s="17"/>
      <c r="F62" s="17"/>
      <c r="G62" s="17"/>
    </row>
    <row r="63" spans="1:10" ht="20.100000000000001" customHeight="1" x14ac:dyDescent="0.25">
      <c r="A63" s="85" t="s">
        <v>18</v>
      </c>
      <c r="B63" s="86"/>
      <c r="C63" s="86"/>
      <c r="D63" s="87"/>
      <c r="E63" s="22">
        <f>C62-C57</f>
        <v>6.7599999999999909</v>
      </c>
      <c r="F63" s="23">
        <f>D62-D57</f>
        <v>62.629999999999882</v>
      </c>
      <c r="G63" s="23">
        <f>E63+F63</f>
        <v>69.389999999999873</v>
      </c>
    </row>
    <row r="64" spans="1:10" ht="20.100000000000001" customHeight="1" x14ac:dyDescent="0.25">
      <c r="A64" s="12">
        <f>A62+7</f>
        <v>43437</v>
      </c>
      <c r="B64" s="13">
        <v>0.37361111111111112</v>
      </c>
      <c r="C64" s="14">
        <v>371.51</v>
      </c>
      <c r="D64" s="17">
        <v>1962.33</v>
      </c>
      <c r="E64" s="17"/>
      <c r="F64" s="17"/>
      <c r="G64" s="17"/>
    </row>
    <row r="65" spans="1:7" ht="20.100000000000001" customHeight="1" x14ac:dyDescent="0.25">
      <c r="A65" s="12">
        <f>A64+7</f>
        <v>43444</v>
      </c>
      <c r="B65" s="13">
        <v>0.37361111111111112</v>
      </c>
      <c r="C65" s="14">
        <v>374.33</v>
      </c>
      <c r="D65" s="17">
        <v>1967.86</v>
      </c>
      <c r="E65" s="17"/>
      <c r="F65" s="17"/>
      <c r="G65" s="17"/>
    </row>
    <row r="66" spans="1:7" ht="20.100000000000001" customHeight="1" x14ac:dyDescent="0.25">
      <c r="A66" s="12">
        <f t="shared" si="0"/>
        <v>43451</v>
      </c>
      <c r="B66" s="13">
        <v>0.37291666666666662</v>
      </c>
      <c r="C66" s="14">
        <v>377.23</v>
      </c>
      <c r="D66" s="17">
        <v>1971.82</v>
      </c>
      <c r="E66" s="17"/>
      <c r="F66" s="17"/>
      <c r="G66" s="17"/>
    </row>
    <row r="67" spans="1:7" ht="20.100000000000001" customHeight="1" x14ac:dyDescent="0.25">
      <c r="A67" s="85" t="s">
        <v>19</v>
      </c>
      <c r="B67" s="86"/>
      <c r="C67" s="86"/>
      <c r="D67" s="87"/>
      <c r="E67" s="22">
        <f>C66-C62</f>
        <v>7.75</v>
      </c>
      <c r="F67" s="23">
        <f>D66-D62</f>
        <v>20.710000000000036</v>
      </c>
      <c r="G67" s="23">
        <f>E67+F67</f>
        <v>28.460000000000036</v>
      </c>
    </row>
    <row r="69" spans="1:7" ht="15" customHeight="1" x14ac:dyDescent="0.25">
      <c r="A69" s="34" t="s">
        <v>21</v>
      </c>
    </row>
    <row r="70" spans="1:7" ht="15" customHeight="1" x14ac:dyDescent="0.25">
      <c r="A70" s="35" t="s">
        <v>22</v>
      </c>
    </row>
    <row r="71" spans="1:7" ht="15" customHeight="1" x14ac:dyDescent="0.25">
      <c r="E71" s="31"/>
      <c r="F71" s="31"/>
    </row>
    <row r="72" spans="1:7" ht="15" customHeight="1" x14ac:dyDescent="0.25">
      <c r="E72" s="31"/>
      <c r="F72" s="31"/>
    </row>
  </sheetData>
  <mergeCells count="12">
    <mergeCell ref="A58:D58"/>
    <mergeCell ref="A63:D63"/>
    <mergeCell ref="A67:D67"/>
    <mergeCell ref="A1:G1"/>
    <mergeCell ref="A36:D36"/>
    <mergeCell ref="A42:D42"/>
    <mergeCell ref="A47:D47"/>
    <mergeCell ref="A52:D52"/>
    <mergeCell ref="A27:D27"/>
    <mergeCell ref="A11:D11"/>
    <mergeCell ref="A16:D16"/>
    <mergeCell ref="A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40" workbookViewId="0">
      <selection activeCell="F9" sqref="F9:F67"/>
    </sheetView>
  </sheetViews>
  <sheetFormatPr defaultRowHeight="15" customHeight="1" x14ac:dyDescent="0.25"/>
  <cols>
    <col min="1" max="1" width="15.7109375" style="15" customWidth="1"/>
    <col min="2" max="2" width="10.7109375" style="15" customWidth="1"/>
    <col min="3" max="3" width="20.7109375" style="15" customWidth="1"/>
    <col min="4" max="7" width="15.7109375" style="15" customWidth="1"/>
    <col min="8" max="16384" width="9.140625" style="15"/>
  </cols>
  <sheetData>
    <row r="1" spans="1:7" ht="15" customHeight="1" x14ac:dyDescent="0.25">
      <c r="A1" s="88" t="s">
        <v>7</v>
      </c>
      <c r="B1" s="88"/>
      <c r="C1" s="88"/>
      <c r="D1" s="88"/>
      <c r="E1" s="88"/>
      <c r="F1" s="88"/>
      <c r="G1" s="88"/>
    </row>
    <row r="3" spans="1:7" ht="15" customHeight="1" x14ac:dyDescent="0.25">
      <c r="A3" s="10" t="s">
        <v>3</v>
      </c>
      <c r="B3" s="11"/>
    </row>
    <row r="5" spans="1:7" s="33" customFormat="1" ht="32.1" customHeight="1" x14ac:dyDescent="0.25">
      <c r="A5" s="7" t="s">
        <v>0</v>
      </c>
      <c r="B5" s="8" t="s">
        <v>2</v>
      </c>
      <c r="C5" s="8" t="s">
        <v>27</v>
      </c>
      <c r="D5" s="8" t="s">
        <v>28</v>
      </c>
      <c r="E5" s="8" t="s">
        <v>23</v>
      </c>
      <c r="F5" s="8" t="s">
        <v>24</v>
      </c>
      <c r="G5" s="8" t="s">
        <v>10</v>
      </c>
    </row>
    <row r="6" spans="1:7" s="33" customFormat="1" ht="20.100000000000001" customHeight="1" x14ac:dyDescent="0.25">
      <c r="A6" s="12">
        <v>43087</v>
      </c>
      <c r="B6" s="13">
        <v>0.37847222222222227</v>
      </c>
      <c r="C6" s="17">
        <v>1339.41</v>
      </c>
      <c r="D6" s="17">
        <v>301.23</v>
      </c>
      <c r="E6" s="17"/>
      <c r="F6" s="17"/>
      <c r="G6" s="17"/>
    </row>
    <row r="7" spans="1:7" ht="20.100000000000001" customHeight="1" x14ac:dyDescent="0.25">
      <c r="A7" s="12">
        <v>43108</v>
      </c>
      <c r="B7" s="13">
        <v>0.37708333333333338</v>
      </c>
      <c r="C7" s="17">
        <v>1343.31</v>
      </c>
      <c r="D7" s="17">
        <v>303.66000000000003</v>
      </c>
      <c r="E7" s="17"/>
      <c r="F7" s="17"/>
      <c r="G7" s="17"/>
    </row>
    <row r="8" spans="1:7" ht="20.100000000000001" customHeight="1" x14ac:dyDescent="0.25">
      <c r="A8" s="12">
        <f>A7+7</f>
        <v>43115</v>
      </c>
      <c r="B8" s="13">
        <v>0.37916666666666665</v>
      </c>
      <c r="C8" s="17">
        <v>1344.54</v>
      </c>
      <c r="D8" s="17">
        <v>304.44</v>
      </c>
      <c r="E8" s="17"/>
      <c r="F8" s="17"/>
      <c r="G8" s="17"/>
    </row>
    <row r="9" spans="1:7" ht="20.100000000000001" customHeight="1" x14ac:dyDescent="0.25">
      <c r="A9" s="12">
        <f t="shared" ref="A9:A66" si="0">A8+7</f>
        <v>43122</v>
      </c>
      <c r="B9" s="13">
        <v>0.37777777777777777</v>
      </c>
      <c r="C9" s="17">
        <v>1347.39</v>
      </c>
      <c r="D9" s="17">
        <v>306.47000000000003</v>
      </c>
      <c r="E9" s="17"/>
      <c r="F9" s="17"/>
      <c r="G9" s="17"/>
    </row>
    <row r="10" spans="1:7" ht="20.100000000000001" customHeight="1" x14ac:dyDescent="0.25">
      <c r="A10" s="12">
        <f t="shared" si="0"/>
        <v>43129</v>
      </c>
      <c r="B10" s="13">
        <v>0.37777777777777777</v>
      </c>
      <c r="C10" s="17">
        <v>1349.6</v>
      </c>
      <c r="D10" s="17">
        <v>307.58</v>
      </c>
      <c r="E10" s="17"/>
      <c r="F10" s="17"/>
      <c r="G10" s="17"/>
    </row>
    <row r="11" spans="1:7" ht="20.100000000000001" customHeight="1" x14ac:dyDescent="0.25">
      <c r="A11" s="85" t="s">
        <v>11</v>
      </c>
      <c r="B11" s="86"/>
      <c r="C11" s="86"/>
      <c r="D11" s="87"/>
      <c r="E11" s="22">
        <f>C10-C6</f>
        <v>10.189999999999827</v>
      </c>
      <c r="F11" s="23">
        <f>D10-D6</f>
        <v>6.3499999999999659</v>
      </c>
      <c r="G11" s="23">
        <f>E11+F11</f>
        <v>16.539999999999793</v>
      </c>
    </row>
    <row r="12" spans="1:7" ht="20.100000000000001" customHeight="1" x14ac:dyDescent="0.25">
      <c r="A12" s="12">
        <f>A10+7</f>
        <v>43136</v>
      </c>
      <c r="B12" s="13">
        <v>0.37847222222222227</v>
      </c>
      <c r="C12" s="17">
        <v>1353.59</v>
      </c>
      <c r="D12" s="17">
        <v>309.83999999999997</v>
      </c>
      <c r="E12" s="17"/>
      <c r="F12" s="17"/>
      <c r="G12" s="17"/>
    </row>
    <row r="13" spans="1:7" ht="20.100000000000001" customHeight="1" x14ac:dyDescent="0.25">
      <c r="A13" s="12">
        <f t="shared" si="0"/>
        <v>43143</v>
      </c>
      <c r="B13" s="13">
        <v>0.38055555555555554</v>
      </c>
      <c r="C13" s="17">
        <v>1357.55</v>
      </c>
      <c r="D13" s="17">
        <v>312.41000000000003</v>
      </c>
      <c r="E13" s="17"/>
      <c r="F13" s="17"/>
      <c r="G13" s="17"/>
    </row>
    <row r="14" spans="1:7" ht="20.100000000000001" customHeight="1" x14ac:dyDescent="0.25">
      <c r="A14" s="12">
        <f t="shared" si="0"/>
        <v>43150</v>
      </c>
      <c r="B14" s="13">
        <v>0.38541666666666669</v>
      </c>
      <c r="C14" s="17">
        <v>1359.61</v>
      </c>
      <c r="D14" s="17">
        <v>313.64</v>
      </c>
      <c r="E14" s="17"/>
      <c r="F14" s="17"/>
      <c r="G14" s="17"/>
    </row>
    <row r="15" spans="1:7" ht="20.100000000000001" customHeight="1" x14ac:dyDescent="0.25">
      <c r="A15" s="12">
        <f t="shared" si="0"/>
        <v>43157</v>
      </c>
      <c r="B15" s="13">
        <v>0.37847222222222227</v>
      </c>
      <c r="C15" s="17">
        <v>1368.38</v>
      </c>
      <c r="D15" s="17">
        <v>322.32</v>
      </c>
      <c r="E15" s="17"/>
      <c r="F15" s="17"/>
      <c r="G15" s="17"/>
    </row>
    <row r="16" spans="1:7" ht="20.100000000000001" customHeight="1" x14ac:dyDescent="0.25">
      <c r="A16" s="85" t="s">
        <v>12</v>
      </c>
      <c r="B16" s="86"/>
      <c r="C16" s="86"/>
      <c r="D16" s="87"/>
      <c r="E16" s="22">
        <f>C15-C10</f>
        <v>18.7800000000002</v>
      </c>
      <c r="F16" s="23">
        <f>D15-D10</f>
        <v>14.740000000000009</v>
      </c>
      <c r="G16" s="23">
        <f>E16+F16</f>
        <v>33.520000000000209</v>
      </c>
    </row>
    <row r="17" spans="1:7" ht="20.100000000000001" customHeight="1" x14ac:dyDescent="0.25">
      <c r="A17" s="12">
        <f>A15+7</f>
        <v>43164</v>
      </c>
      <c r="B17" s="13">
        <v>0.38055555555555554</v>
      </c>
      <c r="C17" s="17">
        <v>1375.47</v>
      </c>
      <c r="D17" s="17">
        <v>325.83</v>
      </c>
      <c r="E17" s="17"/>
      <c r="F17" s="17"/>
      <c r="G17" s="17"/>
    </row>
    <row r="18" spans="1:7" ht="20.100000000000001" customHeight="1" x14ac:dyDescent="0.25">
      <c r="A18" s="12">
        <f t="shared" si="0"/>
        <v>43171</v>
      </c>
      <c r="B18" s="13">
        <v>0.37708333333333338</v>
      </c>
      <c r="C18" s="17">
        <v>1381.55</v>
      </c>
      <c r="D18" s="17">
        <v>328.76</v>
      </c>
      <c r="E18" s="17"/>
      <c r="F18" s="17"/>
      <c r="G18" s="17"/>
    </row>
    <row r="19" spans="1:7" ht="20.100000000000001" customHeight="1" x14ac:dyDescent="0.25">
      <c r="A19" s="12">
        <f t="shared" si="0"/>
        <v>43178</v>
      </c>
      <c r="B19" s="13">
        <v>0.38125000000000003</v>
      </c>
      <c r="C19" s="17">
        <v>1387.15</v>
      </c>
      <c r="D19" s="17">
        <v>332.12</v>
      </c>
      <c r="E19" s="17"/>
      <c r="F19" s="17"/>
      <c r="G19" s="17"/>
    </row>
    <row r="20" spans="1:7" ht="20.100000000000001" customHeight="1" x14ac:dyDescent="0.25">
      <c r="A20" s="12">
        <f t="shared" si="0"/>
        <v>43185</v>
      </c>
      <c r="B20" s="13">
        <v>0.38055555555555554</v>
      </c>
      <c r="C20" s="17">
        <v>1393.36</v>
      </c>
      <c r="D20" s="17">
        <v>334.65</v>
      </c>
      <c r="E20" s="17"/>
      <c r="F20" s="17"/>
      <c r="G20" s="17"/>
    </row>
    <row r="21" spans="1:7" ht="20.100000000000001" customHeight="1" x14ac:dyDescent="0.25">
      <c r="A21" s="85" t="s">
        <v>13</v>
      </c>
      <c r="B21" s="86"/>
      <c r="C21" s="86"/>
      <c r="D21" s="87"/>
      <c r="E21" s="22">
        <f>C20-C15</f>
        <v>24.979999999999791</v>
      </c>
      <c r="F21" s="23">
        <f>D20-D15</f>
        <v>12.329999999999984</v>
      </c>
      <c r="G21" s="23">
        <f>E21+F21</f>
        <v>37.309999999999775</v>
      </c>
    </row>
    <row r="22" spans="1:7" ht="20.100000000000001" customHeight="1" x14ac:dyDescent="0.25">
      <c r="A22" s="12">
        <f>A20+7</f>
        <v>43192</v>
      </c>
      <c r="B22" s="13">
        <v>0.37986111111111115</v>
      </c>
      <c r="C22" s="17">
        <v>1398.78</v>
      </c>
      <c r="D22" s="17">
        <v>336.79</v>
      </c>
      <c r="E22" s="17"/>
      <c r="F22" s="17"/>
      <c r="G22" s="17"/>
    </row>
    <row r="23" spans="1:7" ht="20.100000000000001" customHeight="1" x14ac:dyDescent="0.25">
      <c r="A23" s="12">
        <f t="shared" si="0"/>
        <v>43199</v>
      </c>
      <c r="B23" s="13">
        <v>0.37847222222222227</v>
      </c>
      <c r="C23" s="17">
        <v>1405.1</v>
      </c>
      <c r="D23" s="17">
        <v>339.84</v>
      </c>
      <c r="E23" s="17"/>
      <c r="F23" s="17"/>
      <c r="G23" s="17"/>
    </row>
    <row r="24" spans="1:7" ht="20.100000000000001" customHeight="1" x14ac:dyDescent="0.25">
      <c r="A24" s="12">
        <f t="shared" si="0"/>
        <v>43206</v>
      </c>
      <c r="B24" s="13">
        <v>0.38055555555555554</v>
      </c>
      <c r="C24" s="17">
        <v>1410.9</v>
      </c>
      <c r="D24" s="17">
        <v>343.49</v>
      </c>
      <c r="E24" s="17"/>
      <c r="F24" s="17"/>
      <c r="G24" s="17"/>
    </row>
    <row r="25" spans="1:7" ht="20.100000000000001" customHeight="1" x14ac:dyDescent="0.25">
      <c r="A25" s="12">
        <f t="shared" si="0"/>
        <v>43213</v>
      </c>
      <c r="B25" s="13">
        <v>0.38055555555555554</v>
      </c>
      <c r="C25" s="17">
        <v>1417.59</v>
      </c>
      <c r="D25" s="17">
        <v>346.13</v>
      </c>
      <c r="E25" s="17"/>
      <c r="F25" s="17"/>
      <c r="G25" s="17"/>
    </row>
    <row r="26" spans="1:7" ht="20.100000000000001" customHeight="1" x14ac:dyDescent="0.25">
      <c r="A26" s="12">
        <f>A25+7</f>
        <v>43220</v>
      </c>
      <c r="B26" s="13">
        <v>0.37638888888888888</v>
      </c>
      <c r="C26" s="17">
        <v>1427.91</v>
      </c>
      <c r="D26" s="17">
        <v>349.15</v>
      </c>
      <c r="E26" s="17"/>
      <c r="F26" s="17"/>
      <c r="G26" s="17"/>
    </row>
    <row r="27" spans="1:7" ht="20.100000000000001" customHeight="1" x14ac:dyDescent="0.25">
      <c r="A27" s="85" t="s">
        <v>14</v>
      </c>
      <c r="B27" s="86"/>
      <c r="C27" s="86"/>
      <c r="D27" s="87"/>
      <c r="E27" s="22">
        <f>C26-C20</f>
        <v>34.550000000000182</v>
      </c>
      <c r="F27" s="23">
        <f>D26-D20</f>
        <v>14.5</v>
      </c>
      <c r="G27" s="23">
        <f>E27+F27</f>
        <v>49.050000000000182</v>
      </c>
    </row>
    <row r="28" spans="1:7" ht="20.100000000000001" customHeight="1" x14ac:dyDescent="0.25">
      <c r="A28" s="24">
        <f>A26+7</f>
        <v>43227</v>
      </c>
      <c r="B28" s="25">
        <v>0.38055555555555554</v>
      </c>
      <c r="C28" s="27">
        <v>1460.89</v>
      </c>
      <c r="D28" s="27">
        <v>350.94</v>
      </c>
      <c r="E28" s="27"/>
      <c r="F28" s="27"/>
      <c r="G28" s="27"/>
    </row>
    <row r="29" spans="1:7" ht="20.100000000000001" customHeight="1" x14ac:dyDescent="0.25">
      <c r="A29" s="24">
        <f t="shared" si="0"/>
        <v>43234</v>
      </c>
      <c r="B29" s="28"/>
      <c r="C29" s="27"/>
      <c r="D29" s="27"/>
      <c r="E29" s="27"/>
      <c r="F29" s="27"/>
      <c r="G29" s="27"/>
    </row>
    <row r="30" spans="1:7" ht="20.100000000000001" customHeight="1" x14ac:dyDescent="0.25">
      <c r="A30" s="24">
        <f t="shared" si="0"/>
        <v>43241</v>
      </c>
      <c r="B30" s="28"/>
      <c r="C30" s="27"/>
      <c r="D30" s="27"/>
      <c r="E30" s="27"/>
      <c r="F30" s="27"/>
      <c r="G30" s="27"/>
    </row>
    <row r="31" spans="1:7" ht="20.100000000000001" customHeight="1" x14ac:dyDescent="0.25">
      <c r="A31" s="24">
        <f>A30+7</f>
        <v>43248</v>
      </c>
      <c r="B31" s="28"/>
      <c r="C31" s="27"/>
      <c r="D31" s="27"/>
      <c r="E31" s="27"/>
      <c r="F31" s="27"/>
      <c r="G31" s="27"/>
    </row>
    <row r="32" spans="1:7" ht="20.100000000000001" customHeight="1" x14ac:dyDescent="0.25">
      <c r="A32" s="24">
        <f t="shared" si="0"/>
        <v>43255</v>
      </c>
      <c r="B32" s="28"/>
      <c r="C32" s="27"/>
      <c r="D32" s="27"/>
      <c r="E32" s="27"/>
      <c r="F32" s="27"/>
      <c r="G32" s="27"/>
    </row>
    <row r="33" spans="1:7" ht="20.100000000000001" customHeight="1" x14ac:dyDescent="0.25">
      <c r="A33" s="24">
        <f t="shared" si="0"/>
        <v>43262</v>
      </c>
      <c r="B33" s="28"/>
      <c r="C33" s="27"/>
      <c r="D33" s="27"/>
      <c r="E33" s="27"/>
      <c r="F33" s="27"/>
      <c r="G33" s="27"/>
    </row>
    <row r="34" spans="1:7" ht="20.100000000000001" customHeight="1" x14ac:dyDescent="0.25">
      <c r="A34" s="24">
        <f t="shared" si="0"/>
        <v>43269</v>
      </c>
      <c r="B34" s="25">
        <v>0.37986111111111115</v>
      </c>
      <c r="C34" s="27">
        <v>1498.57</v>
      </c>
      <c r="D34" s="27">
        <v>358.81</v>
      </c>
      <c r="E34" s="27"/>
      <c r="F34" s="27"/>
      <c r="G34" s="27"/>
    </row>
    <row r="35" spans="1:7" ht="20.100000000000001" customHeight="1" x14ac:dyDescent="0.25">
      <c r="A35" s="24">
        <f>A34+7</f>
        <v>43276</v>
      </c>
      <c r="B35" s="25">
        <v>0.37847222222222227</v>
      </c>
      <c r="C35" s="27">
        <v>1503.18</v>
      </c>
      <c r="D35" s="27">
        <v>360.42</v>
      </c>
      <c r="E35" s="27"/>
      <c r="F35" s="27"/>
      <c r="G35" s="27"/>
    </row>
    <row r="36" spans="1:7" ht="20.100000000000001" customHeight="1" x14ac:dyDescent="0.25">
      <c r="A36" s="89" t="s">
        <v>20</v>
      </c>
      <c r="B36" s="90"/>
      <c r="C36" s="90"/>
      <c r="D36" s="91"/>
      <c r="E36" s="29">
        <f>C35-C26</f>
        <v>75.269999999999982</v>
      </c>
      <c r="F36" s="30">
        <f>D35-D26</f>
        <v>11.270000000000039</v>
      </c>
      <c r="G36" s="30">
        <f>E36+F36</f>
        <v>86.54000000000002</v>
      </c>
    </row>
    <row r="37" spans="1:7" ht="20.100000000000001" customHeight="1" x14ac:dyDescent="0.25">
      <c r="A37" s="24">
        <f>A35+7</f>
        <v>43283</v>
      </c>
      <c r="B37" s="16"/>
      <c r="C37" s="17"/>
      <c r="D37" s="17"/>
      <c r="E37" s="17"/>
      <c r="F37" s="17"/>
      <c r="G37" s="17"/>
    </row>
    <row r="38" spans="1:7" ht="20.100000000000001" customHeight="1" x14ac:dyDescent="0.25">
      <c r="A38" s="24">
        <f t="shared" si="0"/>
        <v>43290</v>
      </c>
      <c r="B38" s="16"/>
      <c r="C38" s="17"/>
      <c r="D38" s="17"/>
      <c r="E38" s="17"/>
      <c r="F38" s="17"/>
      <c r="G38" s="17"/>
    </row>
    <row r="39" spans="1:7" ht="20.100000000000001" customHeight="1" x14ac:dyDescent="0.25">
      <c r="A39" s="24">
        <f t="shared" si="0"/>
        <v>43297</v>
      </c>
      <c r="B39" s="16"/>
      <c r="C39" s="17"/>
      <c r="D39" s="17"/>
      <c r="E39" s="17"/>
      <c r="F39" s="17"/>
      <c r="G39" s="17"/>
    </row>
    <row r="40" spans="1:7" ht="20.100000000000001" customHeight="1" x14ac:dyDescent="0.25">
      <c r="A40" s="24">
        <f>A39+7</f>
        <v>43304</v>
      </c>
      <c r="B40" s="16"/>
      <c r="C40" s="17"/>
      <c r="D40" s="17"/>
      <c r="E40" s="17"/>
      <c r="F40" s="17"/>
      <c r="G40" s="17"/>
    </row>
    <row r="41" spans="1:7" ht="20.100000000000001" customHeight="1" x14ac:dyDescent="0.25">
      <c r="A41" s="24">
        <f t="shared" si="0"/>
        <v>43311</v>
      </c>
      <c r="B41" s="16"/>
      <c r="C41" s="17"/>
      <c r="D41" s="17"/>
      <c r="E41" s="17"/>
      <c r="F41" s="17"/>
      <c r="G41" s="17"/>
    </row>
    <row r="42" spans="1:7" ht="20.100000000000001" customHeight="1" x14ac:dyDescent="0.25">
      <c r="A42" s="89" t="s">
        <v>34</v>
      </c>
      <c r="B42" s="89"/>
      <c r="C42" s="89"/>
      <c r="D42" s="92"/>
      <c r="E42" s="29">
        <f>C43-C35</f>
        <v>48.819999999999936</v>
      </c>
      <c r="F42" s="30">
        <f>D43-D35</f>
        <v>8.2400000000000091</v>
      </c>
      <c r="G42" s="30">
        <f>E42+F42</f>
        <v>57.059999999999945</v>
      </c>
    </row>
    <row r="43" spans="1:7" ht="20.100000000000001" customHeight="1" x14ac:dyDescent="0.25">
      <c r="A43" s="12">
        <f>A41+7</f>
        <v>43318</v>
      </c>
      <c r="B43" s="13">
        <v>0.37986111111111115</v>
      </c>
      <c r="C43" s="17">
        <v>1552</v>
      </c>
      <c r="D43" s="17">
        <v>368.66</v>
      </c>
      <c r="E43" s="17"/>
      <c r="F43" s="17"/>
      <c r="G43" s="17"/>
    </row>
    <row r="44" spans="1:7" ht="20.100000000000001" customHeight="1" x14ac:dyDescent="0.25">
      <c r="A44" s="12">
        <f t="shared" si="0"/>
        <v>43325</v>
      </c>
      <c r="B44" s="13">
        <v>0.37708333333333338</v>
      </c>
      <c r="C44" s="17">
        <v>1565.62</v>
      </c>
      <c r="D44" s="17">
        <v>370.1</v>
      </c>
      <c r="E44" s="17"/>
      <c r="F44" s="17"/>
      <c r="G44" s="17"/>
    </row>
    <row r="45" spans="1:7" ht="20.100000000000001" customHeight="1" x14ac:dyDescent="0.25">
      <c r="A45" s="12">
        <f>A44+7</f>
        <v>43332</v>
      </c>
      <c r="B45" s="13">
        <v>0.3833333333333333</v>
      </c>
      <c r="C45" s="17">
        <v>1568.23</v>
      </c>
      <c r="D45" s="17">
        <v>371.2</v>
      </c>
      <c r="E45" s="17"/>
      <c r="F45" s="17"/>
      <c r="G45" s="17"/>
    </row>
    <row r="46" spans="1:7" ht="20.100000000000001" customHeight="1" x14ac:dyDescent="0.25">
      <c r="A46" s="12">
        <f t="shared" si="0"/>
        <v>43339</v>
      </c>
      <c r="B46" s="13">
        <v>0.37777777777777777</v>
      </c>
      <c r="C46" s="17">
        <v>1570.92</v>
      </c>
      <c r="D46" s="17">
        <v>372.85</v>
      </c>
      <c r="E46" s="17"/>
      <c r="F46" s="17"/>
      <c r="G46" s="17"/>
    </row>
    <row r="47" spans="1:7" ht="20.100000000000001" customHeight="1" x14ac:dyDescent="0.25">
      <c r="A47" s="85" t="s">
        <v>15</v>
      </c>
      <c r="B47" s="86"/>
      <c r="C47" s="86"/>
      <c r="D47" s="87"/>
      <c r="E47" s="22">
        <f>C46-C43</f>
        <v>18.920000000000073</v>
      </c>
      <c r="F47" s="23">
        <f>D46-D43</f>
        <v>4.1899999999999977</v>
      </c>
      <c r="G47" s="23">
        <f>E47+F47</f>
        <v>23.11000000000007</v>
      </c>
    </row>
    <row r="48" spans="1:7" ht="20.100000000000001" customHeight="1" x14ac:dyDescent="0.25">
      <c r="A48" s="12">
        <f>A46+7</f>
        <v>43346</v>
      </c>
      <c r="B48" s="13">
        <v>0.37638888888888888</v>
      </c>
      <c r="C48" s="17">
        <v>1573.76</v>
      </c>
      <c r="D48" s="17">
        <v>374.55</v>
      </c>
      <c r="E48" s="17"/>
      <c r="F48" s="17"/>
      <c r="G48" s="17"/>
    </row>
    <row r="49" spans="1:7" ht="20.100000000000001" customHeight="1" x14ac:dyDescent="0.25">
      <c r="A49" s="12">
        <f t="shared" si="0"/>
        <v>43353</v>
      </c>
      <c r="B49" s="13">
        <v>0.40416666666666662</v>
      </c>
      <c r="C49" s="17">
        <v>1575.92</v>
      </c>
      <c r="D49" s="17">
        <v>375.93</v>
      </c>
      <c r="E49" s="17"/>
      <c r="F49" s="17"/>
      <c r="G49" s="17"/>
    </row>
    <row r="50" spans="1:7" ht="20.100000000000001" customHeight="1" x14ac:dyDescent="0.25">
      <c r="A50" s="12">
        <f>A49+7</f>
        <v>43360</v>
      </c>
      <c r="B50" s="13">
        <v>0.37916666666666665</v>
      </c>
      <c r="C50" s="17">
        <v>1580.33</v>
      </c>
      <c r="D50" s="17">
        <v>378.17</v>
      </c>
      <c r="E50" s="17"/>
      <c r="F50" s="17"/>
      <c r="G50" s="17"/>
    </row>
    <row r="51" spans="1:7" ht="20.100000000000001" customHeight="1" x14ac:dyDescent="0.25">
      <c r="A51" s="12">
        <f t="shared" si="0"/>
        <v>43367</v>
      </c>
      <c r="B51" s="13">
        <v>0.37291666666666662</v>
      </c>
      <c r="C51" s="17">
        <v>1584.14</v>
      </c>
      <c r="D51" s="17">
        <v>380.17</v>
      </c>
      <c r="E51" s="17"/>
      <c r="F51" s="17"/>
      <c r="G51" s="17"/>
    </row>
    <row r="52" spans="1:7" ht="20.100000000000001" customHeight="1" x14ac:dyDescent="0.25">
      <c r="A52" s="85" t="s">
        <v>16</v>
      </c>
      <c r="B52" s="86"/>
      <c r="C52" s="86"/>
      <c r="D52" s="87"/>
      <c r="E52" s="22">
        <f>C51-C46</f>
        <v>13.220000000000027</v>
      </c>
      <c r="F52" s="23">
        <f>D51-D46</f>
        <v>7.3199999999999932</v>
      </c>
      <c r="G52" s="23">
        <f>E52+F52</f>
        <v>20.54000000000002</v>
      </c>
    </row>
    <row r="53" spans="1:7" ht="20.100000000000001" customHeight="1" x14ac:dyDescent="0.25">
      <c r="A53" s="12">
        <f>A51+7</f>
        <v>43374</v>
      </c>
      <c r="B53" s="13">
        <v>0.3743055555555555</v>
      </c>
      <c r="C53" s="17">
        <v>1591.74</v>
      </c>
      <c r="D53" s="17">
        <v>383.92</v>
      </c>
      <c r="E53" s="17"/>
      <c r="F53" s="17"/>
      <c r="G53" s="17"/>
    </row>
    <row r="54" spans="1:7" ht="20.100000000000001" customHeight="1" x14ac:dyDescent="0.25">
      <c r="A54" s="12">
        <f t="shared" si="0"/>
        <v>43381</v>
      </c>
      <c r="B54" s="13">
        <v>0.37847222222222227</v>
      </c>
      <c r="C54" s="17">
        <v>1589.38</v>
      </c>
      <c r="D54" s="17">
        <v>387.17</v>
      </c>
      <c r="E54" s="17"/>
      <c r="F54" s="17"/>
      <c r="G54" s="17"/>
    </row>
    <row r="55" spans="1:7" ht="20.100000000000001" customHeight="1" x14ac:dyDescent="0.25">
      <c r="A55" s="12">
        <f>A54+7</f>
        <v>43388</v>
      </c>
      <c r="B55" s="13">
        <v>0.37708333333333338</v>
      </c>
      <c r="C55" s="17">
        <v>1599.99</v>
      </c>
      <c r="D55" s="17">
        <v>388.4</v>
      </c>
      <c r="E55" s="17"/>
      <c r="F55" s="17"/>
      <c r="G55" s="17"/>
    </row>
    <row r="56" spans="1:7" ht="20.100000000000001" customHeight="1" x14ac:dyDescent="0.25">
      <c r="A56" s="12">
        <f t="shared" si="0"/>
        <v>43395</v>
      </c>
      <c r="B56" s="13">
        <v>0.3756944444444445</v>
      </c>
      <c r="C56" s="17">
        <v>1603.19</v>
      </c>
      <c r="D56" s="17">
        <v>390.41</v>
      </c>
      <c r="E56" s="17"/>
      <c r="F56" s="17"/>
      <c r="G56" s="17"/>
    </row>
    <row r="57" spans="1:7" ht="20.100000000000001" customHeight="1" x14ac:dyDescent="0.25">
      <c r="A57" s="12">
        <f t="shared" si="0"/>
        <v>43402</v>
      </c>
      <c r="B57" s="13">
        <v>0.37361111111111112</v>
      </c>
      <c r="C57" s="17">
        <v>1606.33</v>
      </c>
      <c r="D57" s="17">
        <v>392.33</v>
      </c>
      <c r="E57" s="17"/>
      <c r="F57" s="17"/>
      <c r="G57" s="17"/>
    </row>
    <row r="58" spans="1:7" ht="20.100000000000001" customHeight="1" x14ac:dyDescent="0.25">
      <c r="A58" s="85" t="s">
        <v>17</v>
      </c>
      <c r="B58" s="86"/>
      <c r="C58" s="86"/>
      <c r="D58" s="87"/>
      <c r="E58" s="22">
        <f>C57-C51</f>
        <v>22.189999999999827</v>
      </c>
      <c r="F58" s="23">
        <f>D57-D51</f>
        <v>12.159999999999968</v>
      </c>
      <c r="G58" s="23">
        <f>E58+F58</f>
        <v>34.349999999999795</v>
      </c>
    </row>
    <row r="59" spans="1:7" ht="20.100000000000001" customHeight="1" x14ac:dyDescent="0.25">
      <c r="A59" s="12">
        <f>A57+7</f>
        <v>43409</v>
      </c>
      <c r="B59" s="13">
        <v>0.375</v>
      </c>
      <c r="C59" s="17">
        <v>1609.07</v>
      </c>
      <c r="D59" s="17">
        <v>394.58</v>
      </c>
      <c r="E59" s="17"/>
      <c r="F59" s="17"/>
      <c r="G59" s="17"/>
    </row>
    <row r="60" spans="1:7" ht="20.100000000000001" customHeight="1" x14ac:dyDescent="0.25">
      <c r="A60" s="12">
        <f>A59+7</f>
        <v>43416</v>
      </c>
      <c r="B60" s="13">
        <v>0.37361111111111112</v>
      </c>
      <c r="C60" s="17">
        <v>1612.76</v>
      </c>
      <c r="D60" s="17">
        <v>396.43</v>
      </c>
      <c r="E60" s="17"/>
      <c r="F60" s="17"/>
      <c r="G60" s="17"/>
    </row>
    <row r="61" spans="1:7" ht="20.100000000000001" customHeight="1" x14ac:dyDescent="0.25">
      <c r="A61" s="12">
        <f t="shared" si="0"/>
        <v>43423</v>
      </c>
      <c r="B61" s="13">
        <v>0.37361111111111112</v>
      </c>
      <c r="C61" s="17">
        <v>1614.88</v>
      </c>
      <c r="D61" s="17">
        <v>398.01</v>
      </c>
      <c r="E61" s="17"/>
      <c r="F61" s="17"/>
      <c r="G61" s="17"/>
    </row>
    <row r="62" spans="1:7" ht="20.100000000000001" customHeight="1" x14ac:dyDescent="0.25">
      <c r="A62" s="12">
        <f t="shared" si="0"/>
        <v>43430</v>
      </c>
      <c r="B62" s="13">
        <v>0.375</v>
      </c>
      <c r="C62" s="17">
        <v>1616.94</v>
      </c>
      <c r="D62" s="17">
        <v>399.47</v>
      </c>
      <c r="E62" s="17"/>
      <c r="F62" s="17"/>
      <c r="G62" s="17"/>
    </row>
    <row r="63" spans="1:7" ht="20.100000000000001" customHeight="1" x14ac:dyDescent="0.25">
      <c r="A63" s="85" t="s">
        <v>18</v>
      </c>
      <c r="B63" s="86"/>
      <c r="C63" s="86"/>
      <c r="D63" s="87"/>
      <c r="E63" s="22">
        <f>C62-C57</f>
        <v>10.610000000000127</v>
      </c>
      <c r="F63" s="23">
        <f>D62-D57</f>
        <v>7.1400000000000432</v>
      </c>
      <c r="G63" s="23">
        <f>E63+F63</f>
        <v>17.750000000000171</v>
      </c>
    </row>
    <row r="64" spans="1:7" ht="20.100000000000001" customHeight="1" x14ac:dyDescent="0.25">
      <c r="A64" s="12">
        <f>A62+7</f>
        <v>43437</v>
      </c>
      <c r="B64" s="13">
        <v>0.3743055555555555</v>
      </c>
      <c r="C64" s="17">
        <v>1625.09</v>
      </c>
      <c r="D64" s="17">
        <v>401.57</v>
      </c>
      <c r="E64" s="17"/>
      <c r="F64" s="17"/>
      <c r="G64" s="17"/>
    </row>
    <row r="65" spans="1:7" ht="20.100000000000001" customHeight="1" x14ac:dyDescent="0.25">
      <c r="A65" s="12">
        <f>A64+7</f>
        <v>43444</v>
      </c>
      <c r="B65" s="13">
        <v>0.3756944444444445</v>
      </c>
      <c r="C65" s="17">
        <v>1629.65</v>
      </c>
      <c r="D65" s="17">
        <v>403.9</v>
      </c>
      <c r="E65" s="17"/>
      <c r="F65" s="17"/>
      <c r="G65" s="17"/>
    </row>
    <row r="66" spans="1:7" ht="20.100000000000001" customHeight="1" x14ac:dyDescent="0.25">
      <c r="A66" s="12">
        <f t="shared" si="0"/>
        <v>43451</v>
      </c>
      <c r="B66" s="13">
        <v>0.3743055555555555</v>
      </c>
      <c r="C66" s="17">
        <v>1637.4</v>
      </c>
      <c r="D66" s="17">
        <v>406.21</v>
      </c>
      <c r="E66" s="17"/>
      <c r="F66" s="17"/>
      <c r="G66" s="17"/>
    </row>
    <row r="67" spans="1:7" ht="20.100000000000001" customHeight="1" x14ac:dyDescent="0.25">
      <c r="A67" s="85" t="s">
        <v>19</v>
      </c>
      <c r="B67" s="86"/>
      <c r="C67" s="86"/>
      <c r="D67" s="87"/>
      <c r="E67" s="22">
        <f>C66-C62</f>
        <v>20.460000000000036</v>
      </c>
      <c r="F67" s="23">
        <f>D66-D62</f>
        <v>6.7399999999999523</v>
      </c>
      <c r="G67" s="23">
        <f>E67+F67</f>
        <v>27.199999999999989</v>
      </c>
    </row>
    <row r="69" spans="1:7" ht="15" customHeight="1" x14ac:dyDescent="0.25">
      <c r="A69" s="34" t="s">
        <v>21</v>
      </c>
    </row>
    <row r="70" spans="1:7" ht="15" customHeight="1" x14ac:dyDescent="0.25">
      <c r="A70" s="35" t="s">
        <v>22</v>
      </c>
    </row>
  </sheetData>
  <mergeCells count="12">
    <mergeCell ref="A63:D63"/>
    <mergeCell ref="A67:D67"/>
    <mergeCell ref="A27:D27"/>
    <mergeCell ref="A36:D36"/>
    <mergeCell ref="A42:D42"/>
    <mergeCell ref="A47:D47"/>
    <mergeCell ref="A52:D52"/>
    <mergeCell ref="A1:G1"/>
    <mergeCell ref="A11:D11"/>
    <mergeCell ref="A16:D16"/>
    <mergeCell ref="A21:D21"/>
    <mergeCell ref="A58:D5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8" workbookViewId="0">
      <selection activeCell="E8" sqref="E8:E67"/>
    </sheetView>
  </sheetViews>
  <sheetFormatPr defaultRowHeight="15" customHeight="1" x14ac:dyDescent="0.25"/>
  <cols>
    <col min="1" max="1" width="15.7109375" style="15" customWidth="1"/>
    <col min="2" max="2" width="10.7109375" style="15" customWidth="1"/>
    <col min="3" max="3" width="20.7109375" style="15" customWidth="1"/>
    <col min="4" max="7" width="15.7109375" style="15" customWidth="1"/>
    <col min="8" max="16384" width="9.140625" style="15"/>
  </cols>
  <sheetData>
    <row r="1" spans="1:7" ht="15" customHeight="1" x14ac:dyDescent="0.25">
      <c r="A1" s="88" t="s">
        <v>7</v>
      </c>
      <c r="B1" s="88"/>
      <c r="C1" s="88"/>
      <c r="D1" s="88"/>
      <c r="E1" s="88"/>
      <c r="F1" s="88"/>
      <c r="G1" s="88"/>
    </row>
    <row r="3" spans="1:7" ht="15" customHeight="1" x14ac:dyDescent="0.25">
      <c r="A3" s="10" t="s">
        <v>4</v>
      </c>
      <c r="B3" s="11"/>
    </row>
    <row r="5" spans="1:7" s="33" customFormat="1" ht="32.1" customHeight="1" x14ac:dyDescent="0.25">
      <c r="A5" s="7" t="s">
        <v>0</v>
      </c>
      <c r="B5" s="8" t="s">
        <v>2</v>
      </c>
      <c r="C5" s="8" t="s">
        <v>27</v>
      </c>
      <c r="D5" s="8" t="s">
        <v>28</v>
      </c>
      <c r="E5" s="8" t="s">
        <v>23</v>
      </c>
      <c r="F5" s="8" t="s">
        <v>24</v>
      </c>
      <c r="G5" s="8" t="s">
        <v>10</v>
      </c>
    </row>
    <row r="6" spans="1:7" s="33" customFormat="1" ht="20.100000000000001" customHeight="1" x14ac:dyDescent="0.25">
      <c r="A6" s="12">
        <v>43087</v>
      </c>
      <c r="B6" s="13">
        <v>0.37708333333333338</v>
      </c>
      <c r="C6" s="17">
        <v>7370.97</v>
      </c>
      <c r="D6" s="17">
        <v>74.959999999999994</v>
      </c>
      <c r="E6" s="17"/>
      <c r="F6" s="17"/>
      <c r="G6" s="17"/>
    </row>
    <row r="7" spans="1:7" ht="20.100000000000001" customHeight="1" x14ac:dyDescent="0.25">
      <c r="A7" s="12">
        <v>43108</v>
      </c>
      <c r="B7" s="36">
        <v>0.375</v>
      </c>
      <c r="C7" s="17">
        <v>7375.53</v>
      </c>
      <c r="D7" s="17">
        <v>74.989999999999995</v>
      </c>
      <c r="E7" s="17"/>
      <c r="F7" s="17"/>
      <c r="G7" s="17"/>
    </row>
    <row r="8" spans="1:7" ht="20.100000000000001" customHeight="1" x14ac:dyDescent="0.25">
      <c r="A8" s="12">
        <f>A7+7</f>
        <v>43115</v>
      </c>
      <c r="B8" s="36">
        <v>0.37638888888888888</v>
      </c>
      <c r="C8" s="17">
        <v>7375.78</v>
      </c>
      <c r="D8" s="17">
        <v>74.989999999999995</v>
      </c>
      <c r="E8" s="17"/>
      <c r="F8" s="17"/>
      <c r="G8" s="17"/>
    </row>
    <row r="9" spans="1:7" ht="20.100000000000001" customHeight="1" x14ac:dyDescent="0.25">
      <c r="A9" s="12">
        <f t="shared" ref="A9:A66" si="0">A8+7</f>
        <v>43122</v>
      </c>
      <c r="B9" s="36">
        <v>0.3756944444444445</v>
      </c>
      <c r="C9" s="17">
        <v>7377.9</v>
      </c>
      <c r="D9" s="17">
        <v>75.010000000000005</v>
      </c>
      <c r="E9" s="17"/>
      <c r="F9" s="17"/>
      <c r="G9" s="17"/>
    </row>
    <row r="10" spans="1:7" ht="20.100000000000001" customHeight="1" x14ac:dyDescent="0.25">
      <c r="A10" s="12">
        <f t="shared" si="0"/>
        <v>43129</v>
      </c>
      <c r="B10" s="36">
        <v>0.37638888888888888</v>
      </c>
      <c r="C10" s="17">
        <v>7383.15</v>
      </c>
      <c r="D10" s="17">
        <v>75.03</v>
      </c>
      <c r="E10" s="17"/>
      <c r="F10" s="17"/>
      <c r="G10" s="17"/>
    </row>
    <row r="11" spans="1:7" ht="20.100000000000001" customHeight="1" x14ac:dyDescent="0.25">
      <c r="A11" s="85" t="s">
        <v>11</v>
      </c>
      <c r="B11" s="86"/>
      <c r="C11" s="86"/>
      <c r="D11" s="87"/>
      <c r="E11" s="22">
        <f>C10-C6</f>
        <v>12.179999999999382</v>
      </c>
      <c r="F11" s="23">
        <f>D10-D6</f>
        <v>7.000000000000739E-2</v>
      </c>
      <c r="G11" s="23">
        <f>E11+F11</f>
        <v>12.249999999999389</v>
      </c>
    </row>
    <row r="12" spans="1:7" ht="20.100000000000001" customHeight="1" x14ac:dyDescent="0.25">
      <c r="A12" s="12">
        <f>A10+7</f>
        <v>43136</v>
      </c>
      <c r="B12" s="13">
        <v>0.37708333333333338</v>
      </c>
      <c r="C12" s="17">
        <v>7390.28</v>
      </c>
      <c r="D12" s="17">
        <v>75.03</v>
      </c>
      <c r="E12" s="17"/>
      <c r="F12" s="17"/>
      <c r="G12" s="17"/>
    </row>
    <row r="13" spans="1:7" ht="20.100000000000001" customHeight="1" x14ac:dyDescent="0.25">
      <c r="A13" s="12">
        <f t="shared" si="0"/>
        <v>43143</v>
      </c>
      <c r="B13" s="13">
        <v>0.37847222222222227</v>
      </c>
      <c r="C13" s="17">
        <v>7404.97</v>
      </c>
      <c r="D13" s="17">
        <v>75.040000000000006</v>
      </c>
      <c r="E13" s="17"/>
      <c r="F13" s="17"/>
      <c r="G13" s="17"/>
    </row>
    <row r="14" spans="1:7" ht="20.100000000000001" customHeight="1" x14ac:dyDescent="0.25">
      <c r="A14" s="12">
        <f t="shared" si="0"/>
        <v>43150</v>
      </c>
      <c r="B14" s="13">
        <v>0.3833333333333333</v>
      </c>
      <c r="C14" s="17">
        <v>7411.74</v>
      </c>
      <c r="D14" s="17">
        <v>75.05</v>
      </c>
      <c r="E14" s="17"/>
      <c r="F14" s="17"/>
      <c r="G14" s="17"/>
    </row>
    <row r="15" spans="1:7" ht="20.100000000000001" customHeight="1" x14ac:dyDescent="0.25">
      <c r="A15" s="12">
        <f t="shared" si="0"/>
        <v>43157</v>
      </c>
      <c r="B15" s="13">
        <v>0.37708333333333338</v>
      </c>
      <c r="C15" s="17">
        <v>7419.23</v>
      </c>
      <c r="D15" s="17">
        <v>75.97</v>
      </c>
      <c r="E15" s="17"/>
      <c r="F15" s="17"/>
      <c r="G15" s="17"/>
    </row>
    <row r="16" spans="1:7" ht="20.100000000000001" customHeight="1" x14ac:dyDescent="0.25">
      <c r="A16" s="85" t="s">
        <v>12</v>
      </c>
      <c r="B16" s="86"/>
      <c r="C16" s="86"/>
      <c r="D16" s="87"/>
      <c r="E16" s="22">
        <f>C15-C10</f>
        <v>36.079999999999927</v>
      </c>
      <c r="F16" s="23">
        <f>D15-D10</f>
        <v>0.93999999999999773</v>
      </c>
      <c r="G16" s="23">
        <f>E16+F16</f>
        <v>37.019999999999925</v>
      </c>
    </row>
    <row r="17" spans="1:7" ht="20.100000000000001" customHeight="1" x14ac:dyDescent="0.25">
      <c r="A17" s="12">
        <f>A15+7</f>
        <v>43164</v>
      </c>
      <c r="B17" s="13">
        <v>0.37847222222222227</v>
      </c>
      <c r="C17" s="17">
        <v>7430.58</v>
      </c>
      <c r="D17" s="17">
        <v>76</v>
      </c>
      <c r="E17" s="17"/>
      <c r="F17" s="17"/>
      <c r="G17" s="17"/>
    </row>
    <row r="18" spans="1:7" ht="20.100000000000001" customHeight="1" x14ac:dyDescent="0.25">
      <c r="A18" s="12">
        <f t="shared" si="0"/>
        <v>43171</v>
      </c>
      <c r="B18" s="13">
        <v>0.375</v>
      </c>
      <c r="C18" s="17">
        <v>7451.44</v>
      </c>
      <c r="D18" s="17">
        <v>76.02</v>
      </c>
      <c r="E18" s="17"/>
      <c r="F18" s="17"/>
      <c r="G18" s="17"/>
    </row>
    <row r="19" spans="1:7" ht="20.100000000000001" customHeight="1" x14ac:dyDescent="0.25">
      <c r="A19" s="12">
        <f t="shared" si="0"/>
        <v>43178</v>
      </c>
      <c r="B19" s="13">
        <v>0.37916666666666665</v>
      </c>
      <c r="C19" s="17">
        <v>7478.64</v>
      </c>
      <c r="D19" s="17">
        <v>77.989999999999995</v>
      </c>
      <c r="E19" s="17"/>
      <c r="F19" s="17"/>
      <c r="G19" s="17"/>
    </row>
    <row r="20" spans="1:7" ht="20.100000000000001" customHeight="1" x14ac:dyDescent="0.25">
      <c r="A20" s="12">
        <f t="shared" si="0"/>
        <v>43185</v>
      </c>
      <c r="B20" s="13">
        <v>0.37847222222222227</v>
      </c>
      <c r="C20" s="17">
        <v>7489.44</v>
      </c>
      <c r="D20" s="17">
        <v>98.81</v>
      </c>
      <c r="E20" s="17"/>
      <c r="F20" s="17"/>
      <c r="G20" s="17"/>
    </row>
    <row r="21" spans="1:7" ht="20.100000000000001" customHeight="1" x14ac:dyDescent="0.25">
      <c r="A21" s="85" t="s">
        <v>13</v>
      </c>
      <c r="B21" s="86"/>
      <c r="C21" s="86"/>
      <c r="D21" s="87"/>
      <c r="E21" s="22">
        <f>C20-C15</f>
        <v>70.210000000000036</v>
      </c>
      <c r="F21" s="23">
        <f>D20-D15</f>
        <v>22.840000000000003</v>
      </c>
      <c r="G21" s="23">
        <f>E21+F21</f>
        <v>93.05000000000004</v>
      </c>
    </row>
    <row r="22" spans="1:7" ht="20.100000000000001" customHeight="1" x14ac:dyDescent="0.25">
      <c r="A22" s="12">
        <f>A20+7</f>
        <v>43192</v>
      </c>
      <c r="B22" s="13">
        <v>0.37777777777777777</v>
      </c>
      <c r="C22" s="17">
        <v>7489.44</v>
      </c>
      <c r="D22" s="17">
        <v>88.19</v>
      </c>
      <c r="E22" s="17"/>
      <c r="F22" s="17"/>
      <c r="G22" s="17"/>
    </row>
    <row r="23" spans="1:7" ht="20.100000000000001" customHeight="1" x14ac:dyDescent="0.25">
      <c r="A23" s="12">
        <f t="shared" si="0"/>
        <v>43199</v>
      </c>
      <c r="B23" s="13">
        <v>0.37708333333333338</v>
      </c>
      <c r="C23" s="17">
        <v>7500.92</v>
      </c>
      <c r="D23" s="17">
        <v>98.81</v>
      </c>
      <c r="E23" s="17"/>
      <c r="F23" s="17"/>
      <c r="G23" s="17"/>
    </row>
    <row r="24" spans="1:7" ht="20.100000000000001" customHeight="1" x14ac:dyDescent="0.25">
      <c r="A24" s="12">
        <f t="shared" si="0"/>
        <v>43206</v>
      </c>
      <c r="B24" s="13">
        <v>0.37847222222222227</v>
      </c>
      <c r="C24" s="17">
        <v>7505.89</v>
      </c>
      <c r="D24" s="17">
        <v>108.34</v>
      </c>
      <c r="E24" s="17"/>
      <c r="F24" s="17"/>
      <c r="G24" s="17"/>
    </row>
    <row r="25" spans="1:7" ht="20.100000000000001" customHeight="1" x14ac:dyDescent="0.25">
      <c r="A25" s="12">
        <f t="shared" si="0"/>
        <v>43213</v>
      </c>
      <c r="B25" s="13">
        <v>0.37916666666666665</v>
      </c>
      <c r="C25" s="17">
        <v>7516.25</v>
      </c>
      <c r="D25" s="17">
        <v>117.68</v>
      </c>
      <c r="E25" s="17"/>
      <c r="F25" s="17"/>
      <c r="G25" s="17"/>
    </row>
    <row r="26" spans="1:7" ht="20.100000000000001" customHeight="1" x14ac:dyDescent="0.25">
      <c r="A26" s="12">
        <f>A25+7</f>
        <v>43220</v>
      </c>
      <c r="B26" s="13">
        <v>0.4152777777777778</v>
      </c>
      <c r="C26" s="17">
        <v>7539.99</v>
      </c>
      <c r="D26" s="17">
        <v>121.26</v>
      </c>
      <c r="E26" s="17"/>
      <c r="F26" s="17"/>
      <c r="G26" s="17"/>
    </row>
    <row r="27" spans="1:7" ht="20.100000000000001" customHeight="1" x14ac:dyDescent="0.25">
      <c r="A27" s="85" t="s">
        <v>14</v>
      </c>
      <c r="B27" s="86"/>
      <c r="C27" s="86"/>
      <c r="D27" s="87"/>
      <c r="E27" s="22">
        <f>C26-C20</f>
        <v>50.550000000000182</v>
      </c>
      <c r="F27" s="23">
        <f>D26-D20</f>
        <v>22.450000000000003</v>
      </c>
      <c r="G27" s="23">
        <f>E27+F27</f>
        <v>73.000000000000185</v>
      </c>
    </row>
    <row r="28" spans="1:7" ht="20.100000000000001" customHeight="1" x14ac:dyDescent="0.25">
      <c r="A28" s="24">
        <f>A26+7</f>
        <v>43227</v>
      </c>
      <c r="B28" s="25">
        <v>0.37916666666666665</v>
      </c>
      <c r="C28" s="27">
        <v>7552.19</v>
      </c>
      <c r="D28" s="27">
        <v>121.26</v>
      </c>
      <c r="E28" s="27"/>
      <c r="F28" s="27"/>
      <c r="G28" s="27"/>
    </row>
    <row r="29" spans="1:7" ht="20.100000000000001" customHeight="1" x14ac:dyDescent="0.25">
      <c r="A29" s="24">
        <f t="shared" si="0"/>
        <v>43234</v>
      </c>
      <c r="B29" s="28"/>
      <c r="C29" s="27"/>
      <c r="D29" s="27"/>
      <c r="E29" s="27"/>
      <c r="F29" s="27"/>
      <c r="G29" s="27"/>
    </row>
    <row r="30" spans="1:7" ht="20.100000000000001" customHeight="1" x14ac:dyDescent="0.25">
      <c r="A30" s="24">
        <f t="shared" si="0"/>
        <v>43241</v>
      </c>
      <c r="B30" s="28"/>
      <c r="C30" s="27"/>
      <c r="D30" s="27"/>
      <c r="E30" s="27"/>
      <c r="F30" s="27"/>
      <c r="G30" s="27"/>
    </row>
    <row r="31" spans="1:7" ht="20.100000000000001" customHeight="1" x14ac:dyDescent="0.25">
      <c r="A31" s="24">
        <f>A30+7</f>
        <v>43248</v>
      </c>
      <c r="B31" s="28"/>
      <c r="C31" s="27"/>
      <c r="D31" s="27"/>
      <c r="E31" s="27"/>
      <c r="F31" s="27"/>
      <c r="G31" s="27"/>
    </row>
    <row r="32" spans="1:7" ht="20.100000000000001" customHeight="1" x14ac:dyDescent="0.25">
      <c r="A32" s="24">
        <f>A31+7</f>
        <v>43255</v>
      </c>
      <c r="B32" s="28"/>
      <c r="C32" s="27"/>
      <c r="D32" s="27"/>
      <c r="E32" s="27"/>
      <c r="F32" s="27"/>
      <c r="G32" s="27"/>
    </row>
    <row r="33" spans="1:7" ht="20.100000000000001" customHeight="1" x14ac:dyDescent="0.25">
      <c r="A33" s="24">
        <f t="shared" si="0"/>
        <v>43262</v>
      </c>
      <c r="B33" s="28"/>
      <c r="C33" s="27"/>
      <c r="D33" s="27"/>
      <c r="E33" s="27"/>
      <c r="F33" s="27"/>
      <c r="G33" s="27"/>
    </row>
    <row r="34" spans="1:7" ht="20.100000000000001" customHeight="1" x14ac:dyDescent="0.25">
      <c r="A34" s="24">
        <f t="shared" si="0"/>
        <v>43269</v>
      </c>
      <c r="B34" s="25">
        <v>0.37847222222222227</v>
      </c>
      <c r="C34" s="27">
        <v>7604.27</v>
      </c>
      <c r="D34" s="27">
        <v>121.26</v>
      </c>
      <c r="E34" s="27"/>
      <c r="F34" s="27"/>
      <c r="G34" s="27"/>
    </row>
    <row r="35" spans="1:7" ht="20.100000000000001" customHeight="1" x14ac:dyDescent="0.25">
      <c r="A35" s="24">
        <f>A34+7</f>
        <v>43276</v>
      </c>
      <c r="B35" s="25">
        <v>0.37638888888888888</v>
      </c>
      <c r="C35" s="27">
        <v>7627.04</v>
      </c>
      <c r="D35" s="27">
        <v>121.26</v>
      </c>
      <c r="E35" s="27"/>
      <c r="F35" s="27"/>
      <c r="G35" s="27"/>
    </row>
    <row r="36" spans="1:7" ht="20.100000000000001" customHeight="1" x14ac:dyDescent="0.25">
      <c r="A36" s="89" t="s">
        <v>20</v>
      </c>
      <c r="B36" s="90"/>
      <c r="C36" s="90"/>
      <c r="D36" s="91"/>
      <c r="E36" s="29">
        <f>C35-C26</f>
        <v>87.050000000000182</v>
      </c>
      <c r="F36" s="30">
        <f>D35-D26</f>
        <v>0</v>
      </c>
      <c r="G36" s="30">
        <f>E36+F36</f>
        <v>87.050000000000182</v>
      </c>
    </row>
    <row r="37" spans="1:7" ht="20.100000000000001" customHeight="1" x14ac:dyDescent="0.25">
      <c r="A37" s="12">
        <f>A35+7</f>
        <v>43283</v>
      </c>
      <c r="B37" s="16"/>
      <c r="C37" s="17"/>
      <c r="D37" s="17"/>
      <c r="E37" s="17"/>
      <c r="F37" s="17"/>
      <c r="G37" s="17"/>
    </row>
    <row r="38" spans="1:7" ht="20.100000000000001" customHeight="1" x14ac:dyDescent="0.25">
      <c r="A38" s="12">
        <f t="shared" si="0"/>
        <v>43290</v>
      </c>
      <c r="B38" s="16"/>
      <c r="C38" s="17"/>
      <c r="D38" s="17"/>
      <c r="E38" s="17"/>
      <c r="F38" s="17"/>
      <c r="G38" s="17"/>
    </row>
    <row r="39" spans="1:7" ht="20.100000000000001" customHeight="1" x14ac:dyDescent="0.25">
      <c r="A39" s="12">
        <f t="shared" si="0"/>
        <v>43297</v>
      </c>
      <c r="B39" s="16"/>
      <c r="C39" s="17"/>
      <c r="D39" s="17"/>
      <c r="E39" s="17"/>
      <c r="F39" s="17"/>
      <c r="G39" s="17"/>
    </row>
    <row r="40" spans="1:7" ht="20.100000000000001" customHeight="1" x14ac:dyDescent="0.25">
      <c r="A40" s="12">
        <f>A39+7</f>
        <v>43304</v>
      </c>
      <c r="B40" s="16"/>
      <c r="C40" s="17"/>
      <c r="D40" s="17"/>
      <c r="E40" s="17"/>
      <c r="F40" s="17"/>
      <c r="G40" s="17"/>
    </row>
    <row r="41" spans="1:7" ht="20.100000000000001" customHeight="1" x14ac:dyDescent="0.25">
      <c r="A41" s="12">
        <f t="shared" si="0"/>
        <v>43311</v>
      </c>
      <c r="B41" s="16"/>
      <c r="C41" s="17"/>
      <c r="D41" s="17"/>
      <c r="E41" s="17"/>
      <c r="F41" s="17"/>
      <c r="G41" s="17"/>
    </row>
    <row r="42" spans="1:7" ht="20.100000000000001" customHeight="1" x14ac:dyDescent="0.25">
      <c r="A42" s="89" t="s">
        <v>34</v>
      </c>
      <c r="B42" s="89"/>
      <c r="C42" s="89"/>
      <c r="D42" s="92"/>
      <c r="E42" s="29">
        <f>C43-C35</f>
        <v>88.980000000000473</v>
      </c>
      <c r="F42" s="30">
        <f>D43-D35</f>
        <v>0.18999999999999773</v>
      </c>
      <c r="G42" s="30">
        <f>E42+F42</f>
        <v>89.170000000000471</v>
      </c>
    </row>
    <row r="43" spans="1:7" ht="20.100000000000001" customHeight="1" x14ac:dyDescent="0.25">
      <c r="A43" s="12">
        <f>A41+7</f>
        <v>43318</v>
      </c>
      <c r="B43" s="13">
        <v>0.38194444444444442</v>
      </c>
      <c r="C43" s="17">
        <v>7716.02</v>
      </c>
      <c r="D43" s="17">
        <v>121.45</v>
      </c>
      <c r="E43" s="17"/>
      <c r="F43" s="17"/>
      <c r="G43" s="17"/>
    </row>
    <row r="44" spans="1:7" ht="20.100000000000001" customHeight="1" x14ac:dyDescent="0.25">
      <c r="A44" s="12">
        <f t="shared" si="0"/>
        <v>43325</v>
      </c>
      <c r="B44" s="13">
        <v>0.37847222222222227</v>
      </c>
      <c r="C44" s="17">
        <v>7735.23</v>
      </c>
      <c r="D44" s="17">
        <v>121.56</v>
      </c>
      <c r="E44" s="17"/>
      <c r="F44" s="17"/>
      <c r="G44" s="17"/>
    </row>
    <row r="45" spans="1:7" ht="20.100000000000001" customHeight="1" x14ac:dyDescent="0.25">
      <c r="A45" s="12">
        <f>A44+7</f>
        <v>43332</v>
      </c>
      <c r="B45" s="13">
        <v>0.38472222222222219</v>
      </c>
      <c r="C45" s="17">
        <v>7754.73</v>
      </c>
      <c r="D45" s="17">
        <v>121.59</v>
      </c>
      <c r="E45" s="17"/>
      <c r="F45" s="17"/>
      <c r="G45" s="17"/>
    </row>
    <row r="46" spans="1:7" ht="20.100000000000001" customHeight="1" x14ac:dyDescent="0.25">
      <c r="A46" s="12">
        <f t="shared" si="0"/>
        <v>43339</v>
      </c>
      <c r="B46" s="13">
        <v>0.37986111111111115</v>
      </c>
      <c r="C46" s="17">
        <v>7773.91</v>
      </c>
      <c r="D46" s="17">
        <v>121.59</v>
      </c>
      <c r="E46" s="17"/>
      <c r="F46" s="17"/>
      <c r="G46" s="17"/>
    </row>
    <row r="47" spans="1:7" ht="20.100000000000001" customHeight="1" x14ac:dyDescent="0.25">
      <c r="A47" s="85" t="s">
        <v>15</v>
      </c>
      <c r="B47" s="86"/>
      <c r="C47" s="86"/>
      <c r="D47" s="87"/>
      <c r="E47" s="22">
        <f>C46-C43</f>
        <v>57.889999999999418</v>
      </c>
      <c r="F47" s="23">
        <f>D46-D43</f>
        <v>0.14000000000000057</v>
      </c>
      <c r="G47" s="23">
        <f>E47+F47</f>
        <v>58.029999999999418</v>
      </c>
    </row>
    <row r="48" spans="1:7" ht="20.100000000000001" customHeight="1" x14ac:dyDescent="0.25">
      <c r="A48" s="12">
        <f>A46+7</f>
        <v>43346</v>
      </c>
      <c r="B48" s="13">
        <v>0.37847222222222227</v>
      </c>
      <c r="C48" s="17">
        <v>7793.89</v>
      </c>
      <c r="D48" s="17">
        <v>121.59</v>
      </c>
      <c r="E48" s="17"/>
      <c r="F48" s="17"/>
      <c r="G48" s="17"/>
    </row>
    <row r="49" spans="1:7" ht="20.100000000000001" customHeight="1" x14ac:dyDescent="0.25">
      <c r="A49" s="12">
        <f t="shared" si="0"/>
        <v>43353</v>
      </c>
      <c r="B49" s="13">
        <v>0.4055555555555555</v>
      </c>
      <c r="C49" s="17">
        <v>7815.17</v>
      </c>
      <c r="D49" s="17">
        <v>121.59</v>
      </c>
      <c r="E49" s="17"/>
      <c r="F49" s="17"/>
      <c r="G49" s="17"/>
    </row>
    <row r="50" spans="1:7" ht="20.100000000000001" customHeight="1" x14ac:dyDescent="0.25">
      <c r="A50" s="12">
        <f>A49+7</f>
        <v>43360</v>
      </c>
      <c r="B50" s="13">
        <v>0.38125000000000003</v>
      </c>
      <c r="C50" s="17">
        <v>7842.64</v>
      </c>
      <c r="D50" s="17">
        <v>121.59</v>
      </c>
      <c r="E50" s="17"/>
      <c r="F50" s="17"/>
      <c r="G50" s="17"/>
    </row>
    <row r="51" spans="1:7" ht="20.100000000000001" customHeight="1" x14ac:dyDescent="0.25">
      <c r="A51" s="12">
        <f t="shared" si="0"/>
        <v>43367</v>
      </c>
      <c r="B51" s="13">
        <v>0.375</v>
      </c>
      <c r="C51" s="17">
        <v>7870.64</v>
      </c>
      <c r="D51" s="17">
        <v>121.59</v>
      </c>
      <c r="E51" s="17"/>
      <c r="F51" s="17"/>
      <c r="G51" s="17"/>
    </row>
    <row r="52" spans="1:7" ht="20.100000000000001" customHeight="1" x14ac:dyDescent="0.25">
      <c r="A52" s="85" t="s">
        <v>16</v>
      </c>
      <c r="B52" s="86"/>
      <c r="C52" s="86"/>
      <c r="D52" s="87"/>
      <c r="E52" s="22">
        <f>C51-C46</f>
        <v>96.730000000000473</v>
      </c>
      <c r="F52" s="23">
        <f>D51-D46</f>
        <v>0</v>
      </c>
      <c r="G52" s="23">
        <f>E52+F52</f>
        <v>96.730000000000473</v>
      </c>
    </row>
    <row r="53" spans="1:7" ht="20.100000000000001" customHeight="1" x14ac:dyDescent="0.25">
      <c r="A53" s="12">
        <f>A51+7</f>
        <v>43374</v>
      </c>
      <c r="B53" s="13">
        <v>0.37638888888888888</v>
      </c>
      <c r="C53" s="17">
        <v>7899.26</v>
      </c>
      <c r="D53" s="17">
        <v>121.59</v>
      </c>
      <c r="E53" s="17"/>
      <c r="F53" s="17"/>
      <c r="G53" s="17"/>
    </row>
    <row r="54" spans="1:7" ht="20.100000000000001" customHeight="1" x14ac:dyDescent="0.25">
      <c r="A54" s="12">
        <f t="shared" si="0"/>
        <v>43381</v>
      </c>
      <c r="B54" s="13">
        <v>0.38055555555555554</v>
      </c>
      <c r="C54" s="17">
        <v>7932.07</v>
      </c>
      <c r="D54" s="17">
        <v>121.63</v>
      </c>
      <c r="E54" s="17"/>
      <c r="F54" s="17"/>
      <c r="G54" s="17"/>
    </row>
    <row r="55" spans="1:7" ht="20.100000000000001" customHeight="1" x14ac:dyDescent="0.25">
      <c r="A55" s="12">
        <f>A54+7</f>
        <v>43388</v>
      </c>
      <c r="B55" s="13">
        <v>0.37847222222222227</v>
      </c>
      <c r="C55" s="17">
        <v>7954.63</v>
      </c>
      <c r="D55" s="17">
        <v>121.63</v>
      </c>
      <c r="E55" s="17"/>
      <c r="F55" s="17"/>
      <c r="G55" s="17"/>
    </row>
    <row r="56" spans="1:7" ht="20.100000000000001" customHeight="1" x14ac:dyDescent="0.25">
      <c r="A56" s="12">
        <f t="shared" si="0"/>
        <v>43395</v>
      </c>
      <c r="B56" s="13">
        <v>0.37777777777777777</v>
      </c>
      <c r="C56" s="17">
        <v>7980.52</v>
      </c>
      <c r="D56" s="17">
        <v>121.64</v>
      </c>
      <c r="E56" s="17"/>
      <c r="F56" s="17"/>
      <c r="G56" s="17"/>
    </row>
    <row r="57" spans="1:7" ht="20.100000000000001" customHeight="1" x14ac:dyDescent="0.25">
      <c r="A57" s="12">
        <f t="shared" si="0"/>
        <v>43402</v>
      </c>
      <c r="B57" s="13">
        <v>0.3756944444444445</v>
      </c>
      <c r="C57" s="17">
        <v>8006.3</v>
      </c>
      <c r="D57" s="17">
        <v>121.64</v>
      </c>
      <c r="E57" s="17"/>
      <c r="F57" s="17"/>
      <c r="G57" s="17"/>
    </row>
    <row r="58" spans="1:7" ht="20.100000000000001" customHeight="1" x14ac:dyDescent="0.25">
      <c r="A58" s="85" t="s">
        <v>17</v>
      </c>
      <c r="B58" s="86"/>
      <c r="C58" s="86"/>
      <c r="D58" s="87"/>
      <c r="E58" s="22">
        <f>C57-C51</f>
        <v>135.65999999999985</v>
      </c>
      <c r="F58" s="23">
        <f>D57-D51</f>
        <v>4.9999999999997158E-2</v>
      </c>
      <c r="G58" s="23">
        <f>E58+F58</f>
        <v>135.70999999999987</v>
      </c>
    </row>
    <row r="59" spans="1:7" ht="20.100000000000001" customHeight="1" x14ac:dyDescent="0.25">
      <c r="A59" s="12">
        <f>A57+7</f>
        <v>43409</v>
      </c>
      <c r="B59" s="13">
        <v>0.37638888888888888</v>
      </c>
      <c r="C59" s="17">
        <v>8035.42</v>
      </c>
      <c r="D59" s="17">
        <v>121.64</v>
      </c>
      <c r="E59" s="17"/>
      <c r="F59" s="17"/>
      <c r="G59" s="17"/>
    </row>
    <row r="60" spans="1:7" ht="20.100000000000001" customHeight="1" x14ac:dyDescent="0.25">
      <c r="A60" s="12">
        <f>A59+7</f>
        <v>43416</v>
      </c>
      <c r="B60" s="13">
        <v>0.3756944444444445</v>
      </c>
      <c r="C60" s="17">
        <v>8063.88</v>
      </c>
      <c r="D60" s="17">
        <v>121.66</v>
      </c>
      <c r="E60" s="17"/>
      <c r="F60" s="17"/>
      <c r="G60" s="17"/>
    </row>
    <row r="61" spans="1:7" ht="20.100000000000001" customHeight="1" x14ac:dyDescent="0.25">
      <c r="A61" s="12">
        <f t="shared" si="0"/>
        <v>43423</v>
      </c>
      <c r="B61" s="13">
        <v>0.375</v>
      </c>
      <c r="C61" s="17">
        <v>8130.14</v>
      </c>
      <c r="D61" s="17">
        <v>121.69</v>
      </c>
      <c r="E61" s="17"/>
      <c r="F61" s="17"/>
      <c r="G61" s="17"/>
    </row>
    <row r="62" spans="1:7" ht="20.100000000000001" customHeight="1" x14ac:dyDescent="0.25">
      <c r="A62" s="12">
        <f t="shared" si="0"/>
        <v>43430</v>
      </c>
      <c r="B62" s="13">
        <v>0.37638888888888888</v>
      </c>
      <c r="C62" s="17">
        <v>8164.84</v>
      </c>
      <c r="D62" s="17">
        <v>122.25</v>
      </c>
      <c r="E62" s="17"/>
      <c r="F62" s="17"/>
      <c r="G62" s="17"/>
    </row>
    <row r="63" spans="1:7" ht="20.100000000000001" customHeight="1" x14ac:dyDescent="0.25">
      <c r="A63" s="85" t="s">
        <v>18</v>
      </c>
      <c r="B63" s="86"/>
      <c r="C63" s="86"/>
      <c r="D63" s="87"/>
      <c r="E63" s="22">
        <f>C62-C57</f>
        <v>158.53999999999996</v>
      </c>
      <c r="F63" s="23">
        <f>D62-D57</f>
        <v>0.60999999999999943</v>
      </c>
      <c r="G63" s="23">
        <f>E63+F63</f>
        <v>159.14999999999998</v>
      </c>
    </row>
    <row r="64" spans="1:7" ht="20.100000000000001" customHeight="1" x14ac:dyDescent="0.25">
      <c r="A64" s="12">
        <f>A62+7</f>
        <v>43437</v>
      </c>
      <c r="B64" s="13">
        <v>0.37638888888888888</v>
      </c>
      <c r="C64" s="17">
        <v>8164.84</v>
      </c>
      <c r="D64" s="17">
        <v>122.25</v>
      </c>
      <c r="E64" s="17"/>
      <c r="F64" s="17"/>
      <c r="G64" s="17"/>
    </row>
    <row r="65" spans="1:7" ht="20.100000000000001" customHeight="1" x14ac:dyDescent="0.25">
      <c r="A65" s="12">
        <f>A64+7</f>
        <v>43444</v>
      </c>
      <c r="B65" s="13">
        <v>0.37777777777777777</v>
      </c>
      <c r="C65" s="17">
        <v>8193.4500000000007</v>
      </c>
      <c r="D65" s="17">
        <v>122.84</v>
      </c>
      <c r="E65" s="17"/>
      <c r="F65" s="17"/>
      <c r="G65" s="17"/>
    </row>
    <row r="66" spans="1:7" ht="20.100000000000001" customHeight="1" x14ac:dyDescent="0.25">
      <c r="A66" s="12">
        <f t="shared" si="0"/>
        <v>43451</v>
      </c>
      <c r="B66" s="13">
        <v>0.3756944444444445</v>
      </c>
      <c r="C66" s="17">
        <v>8226.64</v>
      </c>
      <c r="D66" s="17">
        <v>122.84</v>
      </c>
      <c r="E66" s="17"/>
      <c r="F66" s="17"/>
      <c r="G66" s="17"/>
    </row>
    <row r="67" spans="1:7" ht="20.100000000000001" customHeight="1" x14ac:dyDescent="0.25">
      <c r="A67" s="85" t="s">
        <v>19</v>
      </c>
      <c r="B67" s="86"/>
      <c r="C67" s="86"/>
      <c r="D67" s="87"/>
      <c r="E67" s="22">
        <f>C66-C62</f>
        <v>61.799999999999272</v>
      </c>
      <c r="F67" s="23">
        <f>D66-D62</f>
        <v>0.59000000000000341</v>
      </c>
      <c r="G67" s="23">
        <f>E67+F67</f>
        <v>62.389999999999276</v>
      </c>
    </row>
    <row r="69" spans="1:7" ht="15" customHeight="1" x14ac:dyDescent="0.25">
      <c r="A69" s="34" t="s">
        <v>21</v>
      </c>
    </row>
    <row r="70" spans="1:7" ht="15" customHeight="1" x14ac:dyDescent="0.25">
      <c r="A70" s="35" t="s">
        <v>22</v>
      </c>
    </row>
  </sheetData>
  <mergeCells count="12">
    <mergeCell ref="A63:D63"/>
    <mergeCell ref="A67:D67"/>
    <mergeCell ref="A27:D27"/>
    <mergeCell ref="A36:D36"/>
    <mergeCell ref="A42:D42"/>
    <mergeCell ref="A47:D47"/>
    <mergeCell ref="A52:D52"/>
    <mergeCell ref="A1:G1"/>
    <mergeCell ref="A11:D11"/>
    <mergeCell ref="A16:D16"/>
    <mergeCell ref="A21:D21"/>
    <mergeCell ref="A58:D5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40" workbookViewId="0">
      <selection activeCell="E71" sqref="E71"/>
    </sheetView>
  </sheetViews>
  <sheetFormatPr defaultRowHeight="15" customHeight="1" x14ac:dyDescent="0.25"/>
  <cols>
    <col min="1" max="1" width="15.7109375" style="15" customWidth="1"/>
    <col min="2" max="2" width="10.7109375" style="15" customWidth="1"/>
    <col min="3" max="3" width="15.7109375" style="15" customWidth="1"/>
    <col min="4" max="4" width="20.7109375" style="15" customWidth="1"/>
    <col min="5" max="7" width="15.7109375" style="15" customWidth="1"/>
    <col min="8" max="16384" width="9.140625" style="15"/>
  </cols>
  <sheetData>
    <row r="1" spans="1:7" ht="15" customHeight="1" x14ac:dyDescent="0.25">
      <c r="A1" s="88" t="s">
        <v>7</v>
      </c>
      <c r="B1" s="88"/>
      <c r="C1" s="88"/>
      <c r="D1" s="88"/>
      <c r="E1" s="88"/>
      <c r="F1" s="88"/>
      <c r="G1" s="88"/>
    </row>
    <row r="3" spans="1:7" ht="15" customHeight="1" x14ac:dyDescent="0.25">
      <c r="A3" s="10" t="s">
        <v>5</v>
      </c>
      <c r="B3" s="11"/>
    </row>
    <row r="5" spans="1:7" s="33" customFormat="1" ht="32.1" customHeight="1" x14ac:dyDescent="0.25">
      <c r="A5" s="7" t="s">
        <v>0</v>
      </c>
      <c r="B5" s="8" t="s">
        <v>2</v>
      </c>
      <c r="C5" s="8" t="s">
        <v>33</v>
      </c>
      <c r="D5" s="8" t="s">
        <v>26</v>
      </c>
      <c r="E5" s="8" t="s">
        <v>8</v>
      </c>
      <c r="F5" s="8" t="s">
        <v>9</v>
      </c>
      <c r="G5" s="8" t="s">
        <v>10</v>
      </c>
    </row>
    <row r="6" spans="1:7" s="33" customFormat="1" ht="20.100000000000001" customHeight="1" x14ac:dyDescent="0.25">
      <c r="A6" s="12">
        <v>43087</v>
      </c>
      <c r="B6" s="13">
        <v>0.375</v>
      </c>
      <c r="C6" s="17">
        <v>97.85</v>
      </c>
      <c r="D6" s="17">
        <v>147.37</v>
      </c>
      <c r="E6" s="14"/>
      <c r="F6" s="14"/>
      <c r="G6" s="14"/>
    </row>
    <row r="7" spans="1:7" ht="20.100000000000001" customHeight="1" x14ac:dyDescent="0.25">
      <c r="A7" s="12">
        <v>43108</v>
      </c>
      <c r="B7" s="13">
        <v>0.37152777777777773</v>
      </c>
      <c r="C7" s="5">
        <v>98.5</v>
      </c>
      <c r="D7" s="5">
        <v>147.65</v>
      </c>
      <c r="E7" s="14"/>
      <c r="F7" s="14"/>
      <c r="G7" s="14"/>
    </row>
    <row r="8" spans="1:7" ht="20.100000000000001" customHeight="1" x14ac:dyDescent="0.25">
      <c r="A8" s="12">
        <f>A7+7</f>
        <v>43115</v>
      </c>
      <c r="B8" s="13">
        <v>0.37222222222222223</v>
      </c>
      <c r="C8" s="5">
        <v>98.87</v>
      </c>
      <c r="D8" s="5">
        <v>147.93</v>
      </c>
      <c r="E8" s="5"/>
      <c r="F8" s="5"/>
      <c r="G8" s="5"/>
    </row>
    <row r="9" spans="1:7" ht="20.100000000000001" customHeight="1" x14ac:dyDescent="0.25">
      <c r="A9" s="12">
        <f t="shared" ref="A9:A66" si="0">A8+7</f>
        <v>43122</v>
      </c>
      <c r="B9" s="13">
        <v>0.37222222222222223</v>
      </c>
      <c r="C9" s="5">
        <v>99.53</v>
      </c>
      <c r="D9" s="5">
        <v>148.51</v>
      </c>
      <c r="E9" s="5"/>
      <c r="F9" s="5"/>
      <c r="G9" s="5"/>
    </row>
    <row r="10" spans="1:7" ht="20.100000000000001" customHeight="1" x14ac:dyDescent="0.25">
      <c r="A10" s="12">
        <f t="shared" si="0"/>
        <v>43129</v>
      </c>
      <c r="B10" s="13">
        <v>0.37152777777777773</v>
      </c>
      <c r="C10" s="5">
        <v>99.9</v>
      </c>
      <c r="D10" s="5">
        <v>148.81</v>
      </c>
      <c r="E10" s="5"/>
      <c r="F10" s="5"/>
      <c r="G10" s="5"/>
    </row>
    <row r="11" spans="1:7" ht="20.100000000000001" customHeight="1" x14ac:dyDescent="0.25">
      <c r="A11" s="85" t="s">
        <v>11</v>
      </c>
      <c r="B11" s="86"/>
      <c r="C11" s="86"/>
      <c r="D11" s="87"/>
      <c r="E11" s="22">
        <f>C10-C6</f>
        <v>2.0500000000000114</v>
      </c>
      <c r="F11" s="23">
        <f>D10-D6</f>
        <v>1.4399999999999977</v>
      </c>
      <c r="G11" s="23">
        <f>E11+F11</f>
        <v>3.4900000000000091</v>
      </c>
    </row>
    <row r="12" spans="1:7" ht="20.100000000000001" customHeight="1" x14ac:dyDescent="0.25">
      <c r="A12" s="12">
        <f>A10+7</f>
        <v>43136</v>
      </c>
      <c r="B12" s="13">
        <v>0.37291666666666662</v>
      </c>
      <c r="C12" s="14">
        <v>100.09</v>
      </c>
      <c r="D12" s="14">
        <v>149.07</v>
      </c>
      <c r="E12" s="5"/>
      <c r="F12" s="5"/>
      <c r="G12" s="5"/>
    </row>
    <row r="13" spans="1:7" ht="20.100000000000001" customHeight="1" x14ac:dyDescent="0.25">
      <c r="A13" s="12">
        <f t="shared" si="0"/>
        <v>43143</v>
      </c>
      <c r="B13" s="13">
        <v>0.375</v>
      </c>
      <c r="C13" s="14">
        <v>100.43</v>
      </c>
      <c r="D13" s="14">
        <v>149.34</v>
      </c>
      <c r="E13" s="5"/>
      <c r="F13" s="5"/>
      <c r="G13" s="5"/>
    </row>
    <row r="14" spans="1:7" ht="20.100000000000001" customHeight="1" x14ac:dyDescent="0.25">
      <c r="A14" s="12">
        <f t="shared" si="0"/>
        <v>43150</v>
      </c>
      <c r="B14" s="13">
        <v>0.38055555555555554</v>
      </c>
      <c r="C14" s="14">
        <v>100.55</v>
      </c>
      <c r="D14" s="14">
        <v>149.56</v>
      </c>
      <c r="E14" s="5"/>
      <c r="F14" s="5"/>
      <c r="G14" s="5"/>
    </row>
    <row r="15" spans="1:7" ht="20.100000000000001" customHeight="1" x14ac:dyDescent="0.25">
      <c r="A15" s="12">
        <f t="shared" si="0"/>
        <v>43157</v>
      </c>
      <c r="B15" s="13">
        <v>0.37291666666666662</v>
      </c>
      <c r="C15" s="14">
        <v>101.71</v>
      </c>
      <c r="D15" s="14">
        <v>149.56</v>
      </c>
      <c r="E15" s="5"/>
      <c r="F15" s="5"/>
      <c r="G15" s="5"/>
    </row>
    <row r="16" spans="1:7" ht="20.100000000000001" customHeight="1" x14ac:dyDescent="0.25">
      <c r="A16" s="85" t="s">
        <v>12</v>
      </c>
      <c r="B16" s="86"/>
      <c r="C16" s="86"/>
      <c r="D16" s="87"/>
      <c r="E16" s="22">
        <f>C15-C10</f>
        <v>1.8099999999999881</v>
      </c>
      <c r="F16" s="23">
        <f>D15-D10</f>
        <v>0.75</v>
      </c>
      <c r="G16" s="23">
        <f>E16+F16</f>
        <v>2.5599999999999881</v>
      </c>
    </row>
    <row r="17" spans="1:7" ht="20.100000000000001" customHeight="1" x14ac:dyDescent="0.25">
      <c r="A17" s="12">
        <f>A15+7</f>
        <v>43164</v>
      </c>
      <c r="B17" s="13">
        <v>0.375</v>
      </c>
      <c r="C17" s="14">
        <v>102.58</v>
      </c>
      <c r="D17" s="14">
        <v>150.03</v>
      </c>
      <c r="E17" s="14"/>
      <c r="F17" s="14"/>
      <c r="G17" s="14"/>
    </row>
    <row r="18" spans="1:7" ht="20.100000000000001" customHeight="1" x14ac:dyDescent="0.25">
      <c r="A18" s="12">
        <f>A17+7</f>
        <v>43171</v>
      </c>
      <c r="B18" s="13">
        <v>0.37152777777777773</v>
      </c>
      <c r="C18" s="14">
        <v>103.09</v>
      </c>
      <c r="D18" s="14">
        <v>151.57</v>
      </c>
      <c r="E18" s="14"/>
      <c r="F18" s="14"/>
      <c r="G18" s="14"/>
    </row>
    <row r="19" spans="1:7" ht="20.100000000000001" customHeight="1" x14ac:dyDescent="0.25">
      <c r="A19" s="12">
        <f t="shared" si="0"/>
        <v>43178</v>
      </c>
      <c r="B19" s="13">
        <v>0.375</v>
      </c>
      <c r="C19" s="14">
        <v>103.45</v>
      </c>
      <c r="D19" s="14">
        <v>151.91999999999999</v>
      </c>
      <c r="E19" s="14"/>
      <c r="F19" s="14"/>
      <c r="G19" s="14"/>
    </row>
    <row r="20" spans="1:7" ht="20.100000000000001" customHeight="1" x14ac:dyDescent="0.25">
      <c r="A20" s="12">
        <f t="shared" si="0"/>
        <v>43185</v>
      </c>
      <c r="B20" s="13">
        <v>0.375</v>
      </c>
      <c r="C20" s="14">
        <v>103.99</v>
      </c>
      <c r="D20" s="14">
        <v>152.30000000000001</v>
      </c>
      <c r="E20" s="14"/>
      <c r="F20" s="14"/>
      <c r="G20" s="14"/>
    </row>
    <row r="21" spans="1:7" ht="20.100000000000001" customHeight="1" x14ac:dyDescent="0.25">
      <c r="A21" s="85" t="s">
        <v>13</v>
      </c>
      <c r="B21" s="86"/>
      <c r="C21" s="86"/>
      <c r="D21" s="87"/>
      <c r="E21" s="22">
        <f>C20-C15</f>
        <v>2.2800000000000011</v>
      </c>
      <c r="F21" s="23">
        <f>D20-D15</f>
        <v>2.7400000000000091</v>
      </c>
      <c r="G21" s="23">
        <f>E21+F21</f>
        <v>5.0200000000000102</v>
      </c>
    </row>
    <row r="22" spans="1:7" ht="20.100000000000001" customHeight="1" x14ac:dyDescent="0.25">
      <c r="A22" s="12">
        <f>A20+7</f>
        <v>43192</v>
      </c>
      <c r="B22" s="13">
        <v>0.375</v>
      </c>
      <c r="C22" s="14">
        <v>104.35</v>
      </c>
      <c r="D22" s="14">
        <v>152.78</v>
      </c>
      <c r="E22" s="14"/>
      <c r="F22" s="14"/>
      <c r="G22" s="14"/>
    </row>
    <row r="23" spans="1:7" ht="20.100000000000001" customHeight="1" x14ac:dyDescent="0.25">
      <c r="A23" s="12">
        <f t="shared" si="0"/>
        <v>43199</v>
      </c>
      <c r="B23" s="13">
        <v>0.37222222222222223</v>
      </c>
      <c r="C23" s="14">
        <v>104.73</v>
      </c>
      <c r="D23" s="14">
        <v>153.44</v>
      </c>
      <c r="E23" s="14"/>
      <c r="F23" s="14"/>
      <c r="G23" s="14"/>
    </row>
    <row r="24" spans="1:7" ht="20.100000000000001" customHeight="1" x14ac:dyDescent="0.25">
      <c r="A24" s="12">
        <f t="shared" si="0"/>
        <v>43206</v>
      </c>
      <c r="B24" s="13">
        <v>0.375</v>
      </c>
      <c r="C24" s="14">
        <v>105</v>
      </c>
      <c r="D24" s="14">
        <v>153.44</v>
      </c>
      <c r="E24" s="14"/>
      <c r="F24" s="14"/>
      <c r="G24" s="14"/>
    </row>
    <row r="25" spans="1:7" ht="20.100000000000001" customHeight="1" x14ac:dyDescent="0.25">
      <c r="A25" s="12">
        <f t="shared" si="0"/>
        <v>43213</v>
      </c>
      <c r="B25" s="13">
        <v>0.375</v>
      </c>
      <c r="C25" s="14">
        <v>105.34</v>
      </c>
      <c r="D25" s="14">
        <v>153.72</v>
      </c>
      <c r="E25" s="14"/>
      <c r="F25" s="14"/>
      <c r="G25" s="14"/>
    </row>
    <row r="26" spans="1:7" ht="20.100000000000001" customHeight="1" x14ac:dyDescent="0.25">
      <c r="A26" s="12">
        <f>A25+7</f>
        <v>43220</v>
      </c>
      <c r="B26" s="13">
        <v>0.37013888888888885</v>
      </c>
      <c r="C26" s="14">
        <v>105.81</v>
      </c>
      <c r="D26" s="14">
        <v>154.13</v>
      </c>
      <c r="E26" s="14"/>
      <c r="F26" s="14"/>
      <c r="G26" s="14"/>
    </row>
    <row r="27" spans="1:7" ht="20.100000000000001" customHeight="1" x14ac:dyDescent="0.25">
      <c r="A27" s="85" t="s">
        <v>14</v>
      </c>
      <c r="B27" s="86"/>
      <c r="C27" s="86"/>
      <c r="D27" s="87"/>
      <c r="E27" s="22">
        <f>C26-C20</f>
        <v>1.8200000000000074</v>
      </c>
      <c r="F27" s="23">
        <f>D26-D20</f>
        <v>1.8299999999999841</v>
      </c>
      <c r="G27" s="23">
        <f>E27+F27</f>
        <v>3.6499999999999915</v>
      </c>
    </row>
    <row r="28" spans="1:7" ht="20.100000000000001" customHeight="1" x14ac:dyDescent="0.25">
      <c r="A28" s="24">
        <f>A26+7</f>
        <v>43227</v>
      </c>
      <c r="B28" s="25">
        <v>0.375</v>
      </c>
      <c r="C28" s="26">
        <v>105.94</v>
      </c>
      <c r="D28" s="26">
        <v>154.33000000000001</v>
      </c>
      <c r="E28" s="26"/>
      <c r="F28" s="26"/>
      <c r="G28" s="26"/>
    </row>
    <row r="29" spans="1:7" ht="20.100000000000001" customHeight="1" x14ac:dyDescent="0.25">
      <c r="A29" s="24">
        <f t="shared" si="0"/>
        <v>43234</v>
      </c>
      <c r="B29" s="28"/>
      <c r="C29" s="26"/>
      <c r="D29" s="26"/>
      <c r="E29" s="26"/>
      <c r="F29" s="26"/>
      <c r="G29" s="26"/>
    </row>
    <row r="30" spans="1:7" ht="20.100000000000001" customHeight="1" x14ac:dyDescent="0.25">
      <c r="A30" s="24">
        <f t="shared" si="0"/>
        <v>43241</v>
      </c>
      <c r="B30" s="28"/>
      <c r="C30" s="26"/>
      <c r="D30" s="26"/>
      <c r="E30" s="26"/>
      <c r="F30" s="26"/>
      <c r="G30" s="26"/>
    </row>
    <row r="31" spans="1:7" ht="20.100000000000001" customHeight="1" x14ac:dyDescent="0.25">
      <c r="A31" s="24">
        <f>A30+7</f>
        <v>43248</v>
      </c>
      <c r="B31" s="28"/>
      <c r="C31" s="26"/>
      <c r="D31" s="26"/>
      <c r="E31" s="26"/>
      <c r="F31" s="26"/>
      <c r="G31" s="26"/>
    </row>
    <row r="32" spans="1:7" ht="20.100000000000001" customHeight="1" x14ac:dyDescent="0.25">
      <c r="A32" s="24">
        <f t="shared" si="0"/>
        <v>43255</v>
      </c>
      <c r="B32" s="28"/>
      <c r="C32" s="26"/>
      <c r="D32" s="26"/>
      <c r="E32" s="26"/>
      <c r="F32" s="26"/>
      <c r="G32" s="26"/>
    </row>
    <row r="33" spans="1:7" ht="20.100000000000001" customHeight="1" x14ac:dyDescent="0.25">
      <c r="A33" s="24">
        <f t="shared" si="0"/>
        <v>43262</v>
      </c>
      <c r="B33" s="28"/>
      <c r="C33" s="26"/>
      <c r="D33" s="26"/>
      <c r="E33" s="26"/>
      <c r="F33" s="26"/>
      <c r="G33" s="26"/>
    </row>
    <row r="34" spans="1:7" ht="20.100000000000001" customHeight="1" x14ac:dyDescent="0.25">
      <c r="A34" s="24">
        <f t="shared" si="0"/>
        <v>43269</v>
      </c>
      <c r="B34" s="25">
        <v>0.375</v>
      </c>
      <c r="C34" s="26">
        <v>107.23</v>
      </c>
      <c r="D34" s="26">
        <v>155.85</v>
      </c>
      <c r="E34" s="26"/>
      <c r="F34" s="26"/>
      <c r="G34" s="26"/>
    </row>
    <row r="35" spans="1:7" ht="20.100000000000001" customHeight="1" x14ac:dyDescent="0.25">
      <c r="A35" s="24">
        <f>A34+7</f>
        <v>43276</v>
      </c>
      <c r="B35" s="25">
        <v>0.37291666666666662</v>
      </c>
      <c r="C35" s="26">
        <v>107.34</v>
      </c>
      <c r="D35" s="26">
        <v>156.08000000000001</v>
      </c>
      <c r="E35" s="26"/>
      <c r="F35" s="26"/>
      <c r="G35" s="26"/>
    </row>
    <row r="36" spans="1:7" ht="20.100000000000001" customHeight="1" x14ac:dyDescent="0.25">
      <c r="A36" s="89" t="s">
        <v>20</v>
      </c>
      <c r="B36" s="90"/>
      <c r="C36" s="90"/>
      <c r="D36" s="91"/>
      <c r="E36" s="29">
        <f>C35-C26</f>
        <v>1.5300000000000011</v>
      </c>
      <c r="F36" s="30">
        <f>D35-D26</f>
        <v>1.9500000000000171</v>
      </c>
      <c r="G36" s="30">
        <f>E36+F36</f>
        <v>3.4800000000000182</v>
      </c>
    </row>
    <row r="37" spans="1:7" ht="20.100000000000001" customHeight="1" x14ac:dyDescent="0.25">
      <c r="A37" s="24">
        <f>A35+7</f>
        <v>43283</v>
      </c>
      <c r="B37" s="28"/>
      <c r="C37" s="26"/>
      <c r="D37" s="26"/>
      <c r="E37" s="26"/>
      <c r="F37" s="26"/>
      <c r="G37" s="26"/>
    </row>
    <row r="38" spans="1:7" ht="20.100000000000001" customHeight="1" x14ac:dyDescent="0.25">
      <c r="A38" s="24">
        <f t="shared" si="0"/>
        <v>43290</v>
      </c>
      <c r="B38" s="28"/>
      <c r="C38" s="26"/>
      <c r="D38" s="26"/>
      <c r="E38" s="26"/>
      <c r="F38" s="26"/>
      <c r="G38" s="26"/>
    </row>
    <row r="39" spans="1:7" ht="20.100000000000001" customHeight="1" x14ac:dyDescent="0.25">
      <c r="A39" s="24">
        <f t="shared" si="0"/>
        <v>43297</v>
      </c>
      <c r="B39" s="28"/>
      <c r="C39" s="26"/>
      <c r="D39" s="26"/>
      <c r="E39" s="26"/>
      <c r="F39" s="26"/>
      <c r="G39" s="26"/>
    </row>
    <row r="40" spans="1:7" ht="20.100000000000001" customHeight="1" x14ac:dyDescent="0.25">
      <c r="A40" s="24">
        <f>A39+7</f>
        <v>43304</v>
      </c>
      <c r="B40" s="28"/>
      <c r="C40" s="26"/>
      <c r="D40" s="26"/>
      <c r="E40" s="26"/>
      <c r="F40" s="26"/>
      <c r="G40" s="26"/>
    </row>
    <row r="41" spans="1:7" ht="20.100000000000001" customHeight="1" x14ac:dyDescent="0.25">
      <c r="A41" s="24">
        <f t="shared" si="0"/>
        <v>43311</v>
      </c>
      <c r="B41" s="28"/>
      <c r="C41" s="26"/>
      <c r="D41" s="26"/>
      <c r="E41" s="26"/>
      <c r="F41" s="26"/>
      <c r="G41" s="26"/>
    </row>
    <row r="42" spans="1:7" ht="20.100000000000001" customHeight="1" x14ac:dyDescent="0.25">
      <c r="A42" s="89" t="s">
        <v>34</v>
      </c>
      <c r="B42" s="89"/>
      <c r="C42" s="89"/>
      <c r="D42" s="92"/>
      <c r="E42" s="29">
        <f>C43-C35</f>
        <v>1.3900000000000006</v>
      </c>
      <c r="F42" s="30">
        <f>D43-D35</f>
        <v>1.3299999999999841</v>
      </c>
      <c r="G42" s="30">
        <f>E42+F42</f>
        <v>2.7199999999999847</v>
      </c>
    </row>
    <row r="43" spans="1:7" ht="20.100000000000001" customHeight="1" x14ac:dyDescent="0.25">
      <c r="A43" s="12">
        <f>A41+7</f>
        <v>43318</v>
      </c>
      <c r="B43" s="13">
        <v>0.375</v>
      </c>
      <c r="C43" s="14">
        <v>108.73</v>
      </c>
      <c r="D43" s="14">
        <v>157.41</v>
      </c>
      <c r="E43" s="14"/>
      <c r="F43" s="14"/>
      <c r="G43" s="14"/>
    </row>
    <row r="44" spans="1:7" ht="20.100000000000001" customHeight="1" x14ac:dyDescent="0.25">
      <c r="A44" s="12">
        <f t="shared" si="0"/>
        <v>43325</v>
      </c>
      <c r="B44" s="13">
        <v>0.37152777777777773</v>
      </c>
      <c r="C44" s="14">
        <v>108.99</v>
      </c>
      <c r="D44" s="14">
        <v>157.78</v>
      </c>
      <c r="E44" s="14"/>
      <c r="F44" s="14"/>
      <c r="G44" s="14"/>
    </row>
    <row r="45" spans="1:7" ht="20.100000000000001" customHeight="1" x14ac:dyDescent="0.25">
      <c r="A45" s="12">
        <f>A44+7</f>
        <v>43332</v>
      </c>
      <c r="B45" s="13">
        <v>0.37847222222222227</v>
      </c>
      <c r="C45" s="14">
        <v>109.16</v>
      </c>
      <c r="D45" s="14">
        <v>158.03</v>
      </c>
      <c r="E45" s="14"/>
      <c r="F45" s="14"/>
      <c r="G45" s="14"/>
    </row>
    <row r="46" spans="1:7" ht="20.100000000000001" customHeight="1" x14ac:dyDescent="0.25">
      <c r="A46" s="12">
        <f t="shared" si="0"/>
        <v>43339</v>
      </c>
      <c r="B46" s="13">
        <v>0.37291666666666662</v>
      </c>
      <c r="C46" s="14">
        <v>109.38</v>
      </c>
      <c r="D46" s="14">
        <v>158.31</v>
      </c>
      <c r="E46" s="14"/>
      <c r="F46" s="14"/>
      <c r="G46" s="14"/>
    </row>
    <row r="47" spans="1:7" ht="20.100000000000001" customHeight="1" x14ac:dyDescent="0.25">
      <c r="A47" s="85" t="s">
        <v>15</v>
      </c>
      <c r="B47" s="86"/>
      <c r="C47" s="86"/>
      <c r="D47" s="87"/>
      <c r="E47" s="22">
        <f>C46-C43</f>
        <v>0.64999999999999147</v>
      </c>
      <c r="F47" s="23">
        <f>D46-D43</f>
        <v>0.90000000000000568</v>
      </c>
      <c r="G47" s="23">
        <f>E47+F47</f>
        <v>1.5499999999999972</v>
      </c>
    </row>
    <row r="48" spans="1:7" ht="20.100000000000001" customHeight="1" x14ac:dyDescent="0.25">
      <c r="A48" s="12">
        <f>A46+7</f>
        <v>43346</v>
      </c>
      <c r="B48" s="13">
        <v>0.37083333333333335</v>
      </c>
      <c r="C48" s="14">
        <v>109.5</v>
      </c>
      <c r="D48" s="14">
        <v>158.38</v>
      </c>
      <c r="E48" s="14"/>
      <c r="F48" s="14"/>
      <c r="G48" s="14"/>
    </row>
    <row r="49" spans="1:7" ht="20.100000000000001" customHeight="1" x14ac:dyDescent="0.25">
      <c r="A49" s="12">
        <f t="shared" si="0"/>
        <v>43353</v>
      </c>
      <c r="B49" s="13">
        <v>0.39930555555555558</v>
      </c>
      <c r="C49" s="14">
        <v>109.66</v>
      </c>
      <c r="D49" s="14">
        <v>158.56</v>
      </c>
      <c r="E49" s="14"/>
      <c r="F49" s="14"/>
      <c r="G49" s="14"/>
    </row>
    <row r="50" spans="1:7" ht="20.100000000000001" customHeight="1" x14ac:dyDescent="0.25">
      <c r="A50" s="12">
        <f>A49+7</f>
        <v>43360</v>
      </c>
      <c r="B50" s="13">
        <v>0.37291666666666662</v>
      </c>
      <c r="C50" s="14">
        <v>109.81</v>
      </c>
      <c r="D50" s="14">
        <v>159.16</v>
      </c>
      <c r="E50" s="14"/>
      <c r="F50" s="14"/>
      <c r="G50" s="14"/>
    </row>
    <row r="51" spans="1:7" ht="20.100000000000001" customHeight="1" x14ac:dyDescent="0.25">
      <c r="A51" s="12">
        <f t="shared" si="0"/>
        <v>43367</v>
      </c>
      <c r="B51" s="13">
        <v>0.36736111111111108</v>
      </c>
      <c r="C51" s="14">
        <v>110.04</v>
      </c>
      <c r="D51" s="14">
        <v>159.65</v>
      </c>
      <c r="E51" s="14"/>
      <c r="F51" s="14"/>
      <c r="G51" s="14"/>
    </row>
    <row r="52" spans="1:7" ht="20.100000000000001" customHeight="1" x14ac:dyDescent="0.25">
      <c r="A52" s="85" t="s">
        <v>16</v>
      </c>
      <c r="B52" s="86"/>
      <c r="C52" s="86"/>
      <c r="D52" s="87"/>
      <c r="E52" s="22">
        <f>C51-C46</f>
        <v>0.6600000000000108</v>
      </c>
      <c r="F52" s="23">
        <f>D51-D46</f>
        <v>1.3400000000000034</v>
      </c>
      <c r="G52" s="23">
        <f>E52+F52</f>
        <v>2.0000000000000142</v>
      </c>
    </row>
    <row r="53" spans="1:7" ht="20.100000000000001" customHeight="1" x14ac:dyDescent="0.25">
      <c r="A53" s="12">
        <f>A51+7</f>
        <v>43374</v>
      </c>
      <c r="B53" s="13">
        <v>0.36874999999999997</v>
      </c>
      <c r="C53" s="14">
        <v>111.14</v>
      </c>
      <c r="D53" s="14">
        <v>160.82</v>
      </c>
      <c r="E53" s="14"/>
      <c r="F53" s="14"/>
      <c r="G53" s="14"/>
    </row>
    <row r="54" spans="1:7" ht="20.100000000000001" customHeight="1" x14ac:dyDescent="0.25">
      <c r="A54" s="12">
        <f t="shared" si="0"/>
        <v>43381</v>
      </c>
      <c r="B54" s="13">
        <v>0.37291666666666662</v>
      </c>
      <c r="C54" s="14">
        <v>111.35</v>
      </c>
      <c r="D54" s="14">
        <v>161.16</v>
      </c>
      <c r="E54" s="14"/>
      <c r="F54" s="14"/>
      <c r="G54" s="14"/>
    </row>
    <row r="55" spans="1:7" ht="20.100000000000001" customHeight="1" x14ac:dyDescent="0.25">
      <c r="A55" s="12">
        <f>A54+7</f>
        <v>43388</v>
      </c>
      <c r="B55" s="13">
        <v>0.37152777777777773</v>
      </c>
      <c r="C55" s="14">
        <v>111.41</v>
      </c>
      <c r="D55" s="14">
        <v>161.47</v>
      </c>
      <c r="E55" s="14"/>
      <c r="F55" s="14"/>
      <c r="G55" s="14"/>
    </row>
    <row r="56" spans="1:7" ht="20.100000000000001" customHeight="1" x14ac:dyDescent="0.25">
      <c r="A56" s="12">
        <f t="shared" si="0"/>
        <v>43395</v>
      </c>
      <c r="B56" s="13">
        <v>0.36874999999999997</v>
      </c>
      <c r="C56" s="14">
        <v>111.65</v>
      </c>
      <c r="D56" s="14">
        <v>161.93</v>
      </c>
      <c r="E56" s="14"/>
      <c r="F56" s="14"/>
      <c r="G56" s="14"/>
    </row>
    <row r="57" spans="1:7" ht="20.100000000000001" customHeight="1" x14ac:dyDescent="0.25">
      <c r="A57" s="12">
        <f t="shared" si="0"/>
        <v>43402</v>
      </c>
      <c r="B57" s="13">
        <v>0.36944444444444446</v>
      </c>
      <c r="C57" s="14">
        <v>111.92</v>
      </c>
      <c r="D57" s="14">
        <v>162.51</v>
      </c>
      <c r="E57" s="14"/>
      <c r="F57" s="14"/>
      <c r="G57" s="14"/>
    </row>
    <row r="58" spans="1:7" ht="20.100000000000001" customHeight="1" x14ac:dyDescent="0.25">
      <c r="A58" s="85" t="s">
        <v>17</v>
      </c>
      <c r="B58" s="86"/>
      <c r="C58" s="86"/>
      <c r="D58" s="87"/>
      <c r="E58" s="22">
        <f>C57-C51</f>
        <v>1.8799999999999955</v>
      </c>
      <c r="F58" s="23">
        <f>D57-D51</f>
        <v>2.8599999999999852</v>
      </c>
      <c r="G58" s="23">
        <f>E58+F58</f>
        <v>4.7399999999999807</v>
      </c>
    </row>
    <row r="59" spans="1:7" ht="20.100000000000001" customHeight="1" x14ac:dyDescent="0.25">
      <c r="A59" s="12">
        <f>A57+7</f>
        <v>43409</v>
      </c>
      <c r="B59" s="13">
        <v>0.37083333333333335</v>
      </c>
      <c r="C59" s="14">
        <v>112.18</v>
      </c>
      <c r="D59" s="14">
        <v>162.96</v>
      </c>
      <c r="E59" s="14"/>
      <c r="F59" s="14"/>
      <c r="G59" s="14"/>
    </row>
    <row r="60" spans="1:7" ht="20.100000000000001" customHeight="1" x14ac:dyDescent="0.25">
      <c r="A60" s="12">
        <f>A59+7</f>
        <v>43416</v>
      </c>
      <c r="B60" s="13">
        <v>0.36805555555555558</v>
      </c>
      <c r="C60" s="14">
        <v>112.38</v>
      </c>
      <c r="D60" s="14">
        <v>163.19</v>
      </c>
      <c r="E60" s="14"/>
      <c r="F60" s="14"/>
      <c r="G60" s="14"/>
    </row>
    <row r="61" spans="1:7" ht="20.100000000000001" customHeight="1" x14ac:dyDescent="0.25">
      <c r="A61" s="12">
        <f t="shared" si="0"/>
        <v>43423</v>
      </c>
      <c r="B61" s="13">
        <v>0.36805555555555558</v>
      </c>
      <c r="C61" s="14">
        <v>112.59</v>
      </c>
      <c r="D61" s="14">
        <v>163.35</v>
      </c>
      <c r="E61" s="14"/>
      <c r="F61" s="14"/>
      <c r="G61" s="14"/>
    </row>
    <row r="62" spans="1:7" ht="20.100000000000001" customHeight="1" x14ac:dyDescent="0.25">
      <c r="A62" s="12">
        <f t="shared" si="0"/>
        <v>43430</v>
      </c>
      <c r="B62" s="13">
        <v>0.36944444444444446</v>
      </c>
      <c r="C62" s="14">
        <v>112.87</v>
      </c>
      <c r="D62" s="14">
        <v>163.5</v>
      </c>
      <c r="E62" s="14"/>
      <c r="F62" s="14"/>
      <c r="G62" s="14"/>
    </row>
    <row r="63" spans="1:7" ht="20.100000000000001" customHeight="1" x14ac:dyDescent="0.25">
      <c r="A63" s="85" t="s">
        <v>18</v>
      </c>
      <c r="B63" s="86"/>
      <c r="C63" s="86"/>
      <c r="D63" s="87"/>
      <c r="E63" s="22">
        <f>C62-C57</f>
        <v>0.95000000000000284</v>
      </c>
      <c r="F63" s="23">
        <f>D62-D57</f>
        <v>0.99000000000000909</v>
      </c>
      <c r="G63" s="23">
        <f>E63+F63</f>
        <v>1.9400000000000119</v>
      </c>
    </row>
    <row r="64" spans="1:7" ht="20.100000000000001" customHeight="1" x14ac:dyDescent="0.25">
      <c r="A64" s="12">
        <f>A62+7</f>
        <v>43437</v>
      </c>
      <c r="B64" s="13">
        <v>0.36874999999999997</v>
      </c>
      <c r="C64" s="14">
        <v>113.05</v>
      </c>
      <c r="D64" s="14">
        <v>164.33</v>
      </c>
      <c r="E64" s="14"/>
      <c r="F64" s="14"/>
      <c r="G64" s="14"/>
    </row>
    <row r="65" spans="1:7" ht="20.100000000000001" customHeight="1" x14ac:dyDescent="0.25">
      <c r="A65" s="12">
        <f>A64+7</f>
        <v>43444</v>
      </c>
      <c r="B65" s="13">
        <v>0.37361111111111112</v>
      </c>
      <c r="C65" s="14">
        <v>113.28</v>
      </c>
      <c r="D65" s="15">
        <v>165.16</v>
      </c>
      <c r="E65" s="14"/>
      <c r="F65" s="14"/>
      <c r="G65" s="14"/>
    </row>
    <row r="66" spans="1:7" ht="20.100000000000001" customHeight="1" x14ac:dyDescent="0.25">
      <c r="A66" s="12">
        <f t="shared" si="0"/>
        <v>43451</v>
      </c>
      <c r="B66" s="13">
        <v>0.37291666666666662</v>
      </c>
      <c r="C66" s="14">
        <v>113.5</v>
      </c>
      <c r="D66" s="14">
        <v>165.69</v>
      </c>
      <c r="E66" s="14"/>
      <c r="F66" s="14"/>
      <c r="G66" s="14"/>
    </row>
    <row r="67" spans="1:7" ht="20.100000000000001" customHeight="1" x14ac:dyDescent="0.25">
      <c r="A67" s="85" t="s">
        <v>19</v>
      </c>
      <c r="B67" s="86"/>
      <c r="C67" s="86"/>
      <c r="D67" s="87"/>
      <c r="E67" s="22">
        <f>C66-C62</f>
        <v>0.62999999999999545</v>
      </c>
      <c r="F67" s="23">
        <f>D66-D62</f>
        <v>2.1899999999999977</v>
      </c>
      <c r="G67" s="23">
        <f>E67+F67</f>
        <v>2.8199999999999932</v>
      </c>
    </row>
    <row r="69" spans="1:7" ht="15" customHeight="1" x14ac:dyDescent="0.25">
      <c r="A69" s="34" t="s">
        <v>21</v>
      </c>
    </row>
    <row r="70" spans="1:7" ht="15" customHeight="1" x14ac:dyDescent="0.25">
      <c r="A70" s="35" t="s">
        <v>22</v>
      </c>
    </row>
  </sheetData>
  <mergeCells count="12">
    <mergeCell ref="A58:D58"/>
    <mergeCell ref="A63:D63"/>
    <mergeCell ref="A67:D67"/>
    <mergeCell ref="A27:D27"/>
    <mergeCell ref="A36:D36"/>
    <mergeCell ref="A42:D42"/>
    <mergeCell ref="A47:D47"/>
    <mergeCell ref="A1:G1"/>
    <mergeCell ref="A11:D11"/>
    <mergeCell ref="A16:D16"/>
    <mergeCell ref="A21:D21"/>
    <mergeCell ref="A52:D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I24" sqref="I24"/>
    </sheetView>
  </sheetViews>
  <sheetFormatPr defaultRowHeight="12.75" x14ac:dyDescent="0.2"/>
  <cols>
    <col min="1" max="1" width="15.7109375" style="2" customWidth="1"/>
    <col min="2" max="2" width="10.7109375" style="2" customWidth="1"/>
    <col min="3" max="4" width="20.7109375" style="1" customWidth="1"/>
    <col min="5" max="6" width="15.7109375" style="1" customWidth="1"/>
    <col min="7" max="16384" width="9.140625" style="1"/>
  </cols>
  <sheetData>
    <row r="1" spans="1:8" ht="15" customHeight="1" x14ac:dyDescent="0.2">
      <c r="A1" s="88" t="s">
        <v>7</v>
      </c>
      <c r="B1" s="88"/>
      <c r="C1" s="88"/>
      <c r="D1" s="88"/>
      <c r="E1" s="88"/>
      <c r="F1" s="88"/>
      <c r="G1" s="32"/>
      <c r="H1" s="32"/>
    </row>
    <row r="3" spans="1:8" ht="15" customHeight="1" x14ac:dyDescent="0.2">
      <c r="A3" s="4" t="s">
        <v>6</v>
      </c>
      <c r="B3" s="6"/>
    </row>
    <row r="5" spans="1:8" s="33" customFormat="1" ht="30" customHeight="1" x14ac:dyDescent="0.25">
      <c r="A5" s="7" t="s">
        <v>0</v>
      </c>
      <c r="B5" s="7" t="s">
        <v>2</v>
      </c>
      <c r="C5" s="7" t="s">
        <v>29</v>
      </c>
      <c r="D5" s="7" t="s">
        <v>30</v>
      </c>
      <c r="E5" s="7" t="s">
        <v>31</v>
      </c>
      <c r="F5" s="7" t="s">
        <v>32</v>
      </c>
    </row>
    <row r="6" spans="1:8" s="15" customFormat="1" ht="20.100000000000001" customHeight="1" x14ac:dyDescent="0.25">
      <c r="A6" s="16">
        <v>43318</v>
      </c>
      <c r="B6" s="13">
        <v>0.38472222222222219</v>
      </c>
      <c r="C6" s="37">
        <v>29.54</v>
      </c>
      <c r="D6" s="14">
        <v>35.14</v>
      </c>
      <c r="E6" s="14"/>
      <c r="F6" s="37"/>
    </row>
    <row r="7" spans="1:8" s="15" customFormat="1" ht="20.100000000000001" customHeight="1" x14ac:dyDescent="0.25">
      <c r="A7" s="16">
        <f>A6+7</f>
        <v>43325</v>
      </c>
      <c r="B7" s="13">
        <v>0.38055555555555554</v>
      </c>
      <c r="C7" s="14">
        <v>37.72</v>
      </c>
      <c r="D7" s="14">
        <v>56.11</v>
      </c>
      <c r="E7" s="14"/>
      <c r="F7" s="5"/>
    </row>
    <row r="8" spans="1:8" s="15" customFormat="1" ht="20.100000000000001" customHeight="1" x14ac:dyDescent="0.25">
      <c r="A8" s="16">
        <f>A7+7</f>
        <v>43332</v>
      </c>
      <c r="B8" s="13">
        <v>0.38541666666666669</v>
      </c>
      <c r="C8" s="14">
        <v>47.53</v>
      </c>
      <c r="D8" s="14">
        <v>58.97</v>
      </c>
      <c r="E8" s="14"/>
      <c r="F8" s="5"/>
    </row>
    <row r="9" spans="1:8" s="15" customFormat="1" ht="20.100000000000001" customHeight="1" x14ac:dyDescent="0.25">
      <c r="A9" s="16">
        <f t="shared" ref="A9:A29" si="0">A8+7</f>
        <v>43339</v>
      </c>
      <c r="B9" s="13">
        <v>0.38194444444444442</v>
      </c>
      <c r="C9" s="14">
        <v>53.77</v>
      </c>
      <c r="D9" s="14">
        <v>69.069999999999993</v>
      </c>
      <c r="E9" s="14"/>
      <c r="F9" s="5"/>
    </row>
    <row r="10" spans="1:8" s="15" customFormat="1" ht="20.100000000000001" customHeight="1" x14ac:dyDescent="0.25">
      <c r="A10" s="93" t="s">
        <v>15</v>
      </c>
      <c r="B10" s="86"/>
      <c r="C10" s="86"/>
      <c r="D10" s="87"/>
      <c r="E10" s="38">
        <f>C9-C6</f>
        <v>24.230000000000004</v>
      </c>
      <c r="F10" s="38">
        <f>D9-D6</f>
        <v>33.929999999999993</v>
      </c>
    </row>
    <row r="11" spans="1:8" s="15" customFormat="1" ht="20.100000000000001" customHeight="1" x14ac:dyDescent="0.25">
      <c r="A11" s="16">
        <f>A9+7</f>
        <v>43346</v>
      </c>
      <c r="B11" s="13">
        <v>0.37916666666666665</v>
      </c>
      <c r="C11" s="14">
        <v>56.89</v>
      </c>
      <c r="D11" s="14">
        <v>70.400000000000006</v>
      </c>
      <c r="E11" s="14"/>
      <c r="F11" s="5"/>
    </row>
    <row r="12" spans="1:8" s="15" customFormat="1" ht="20.100000000000001" customHeight="1" x14ac:dyDescent="0.25">
      <c r="A12" s="16">
        <f>A11+7</f>
        <v>43353</v>
      </c>
      <c r="B12" s="13">
        <v>0.4069444444444445</v>
      </c>
      <c r="C12" s="14">
        <v>60.61</v>
      </c>
      <c r="D12" s="14">
        <v>73.8</v>
      </c>
      <c r="E12" s="14"/>
      <c r="F12" s="5"/>
    </row>
    <row r="13" spans="1:8" s="15" customFormat="1" ht="20.100000000000001" customHeight="1" x14ac:dyDescent="0.25">
      <c r="A13" s="16">
        <f>A12+7</f>
        <v>43360</v>
      </c>
      <c r="B13" s="13">
        <v>0.3840277777777778</v>
      </c>
      <c r="C13" s="14">
        <v>75.709999999999994</v>
      </c>
      <c r="D13" s="14">
        <v>79.69</v>
      </c>
      <c r="E13" s="14"/>
      <c r="F13" s="5"/>
    </row>
    <row r="14" spans="1:8" s="15" customFormat="1" ht="20.100000000000001" customHeight="1" x14ac:dyDescent="0.25">
      <c r="A14" s="16">
        <f t="shared" si="0"/>
        <v>43367</v>
      </c>
      <c r="B14" s="13">
        <v>0.37708333333333338</v>
      </c>
      <c r="C14" s="14">
        <v>90.13</v>
      </c>
      <c r="D14" s="14">
        <v>145.54</v>
      </c>
      <c r="E14" s="14"/>
      <c r="F14" s="5"/>
    </row>
    <row r="15" spans="1:8" s="15" customFormat="1" ht="20.100000000000001" customHeight="1" x14ac:dyDescent="0.25">
      <c r="A15" s="93" t="s">
        <v>16</v>
      </c>
      <c r="B15" s="86"/>
      <c r="C15" s="86"/>
      <c r="D15" s="87"/>
      <c r="E15" s="38">
        <f>C14-C9</f>
        <v>36.359999999999992</v>
      </c>
      <c r="F15" s="38">
        <f>D14-D9</f>
        <v>76.47</v>
      </c>
    </row>
    <row r="16" spans="1:8" s="15" customFormat="1" ht="20.100000000000001" customHeight="1" x14ac:dyDescent="0.25">
      <c r="A16" s="16">
        <f>A14+7</f>
        <v>43374</v>
      </c>
      <c r="B16" s="13">
        <v>0.37777777777777777</v>
      </c>
      <c r="C16" s="14">
        <v>110.08</v>
      </c>
      <c r="D16" s="14">
        <v>169.08</v>
      </c>
      <c r="E16" s="14"/>
      <c r="F16" s="5"/>
    </row>
    <row r="17" spans="1:6" s="15" customFormat="1" ht="20.100000000000001" customHeight="1" x14ac:dyDescent="0.25">
      <c r="A17" s="16">
        <f>A16+7</f>
        <v>43381</v>
      </c>
      <c r="B17" s="13">
        <v>0.3833333333333333</v>
      </c>
      <c r="C17" s="14">
        <v>140.57</v>
      </c>
      <c r="D17" s="14">
        <v>196.04</v>
      </c>
      <c r="E17" s="14"/>
      <c r="F17" s="5"/>
    </row>
    <row r="18" spans="1:6" s="15" customFormat="1" ht="20.100000000000001" customHeight="1" x14ac:dyDescent="0.25">
      <c r="A18" s="16">
        <f>A17+7</f>
        <v>43388</v>
      </c>
      <c r="B18" s="13">
        <v>0.38055555555555554</v>
      </c>
      <c r="C18" s="14">
        <v>156.79</v>
      </c>
      <c r="D18" s="14">
        <v>209.57</v>
      </c>
      <c r="E18" s="14"/>
      <c r="F18" s="5"/>
    </row>
    <row r="19" spans="1:6" s="15" customFormat="1" ht="20.100000000000001" customHeight="1" x14ac:dyDescent="0.25">
      <c r="A19" s="16">
        <f t="shared" si="0"/>
        <v>43395</v>
      </c>
      <c r="B19" s="13">
        <v>0.37986111111111115</v>
      </c>
      <c r="C19" s="14">
        <v>162.57</v>
      </c>
      <c r="D19" s="14">
        <v>244.71</v>
      </c>
      <c r="E19" s="14"/>
      <c r="F19" s="5"/>
    </row>
    <row r="20" spans="1:6" s="15" customFormat="1" ht="20.100000000000001" customHeight="1" x14ac:dyDescent="0.25">
      <c r="A20" s="16">
        <f t="shared" si="0"/>
        <v>43402</v>
      </c>
      <c r="B20" s="13">
        <v>0.37708333333333338</v>
      </c>
      <c r="C20" s="14">
        <v>172.98</v>
      </c>
      <c r="D20" s="14">
        <v>277.36</v>
      </c>
      <c r="E20" s="14"/>
      <c r="F20" s="5"/>
    </row>
    <row r="21" spans="1:6" s="15" customFormat="1" ht="20.100000000000001" customHeight="1" x14ac:dyDescent="0.25">
      <c r="A21" s="93" t="s">
        <v>17</v>
      </c>
      <c r="B21" s="86"/>
      <c r="C21" s="86"/>
      <c r="D21" s="87"/>
      <c r="E21" s="38">
        <f>C20-C14</f>
        <v>82.85</v>
      </c>
      <c r="F21" s="38">
        <f>D20-D14</f>
        <v>131.82000000000002</v>
      </c>
    </row>
    <row r="22" spans="1:6" s="15" customFormat="1" ht="20.100000000000001" customHeight="1" x14ac:dyDescent="0.25">
      <c r="A22" s="16">
        <f>A20+7</f>
        <v>43409</v>
      </c>
      <c r="B22" s="13">
        <v>0.37777777777777777</v>
      </c>
      <c r="C22" s="14">
        <v>179.46</v>
      </c>
      <c r="D22" s="14">
        <v>305.33</v>
      </c>
      <c r="E22" s="14"/>
      <c r="F22" s="5"/>
    </row>
    <row r="23" spans="1:6" s="15" customFormat="1" ht="20.100000000000001" customHeight="1" x14ac:dyDescent="0.25">
      <c r="A23" s="16">
        <f>A22+7</f>
        <v>43416</v>
      </c>
      <c r="B23" s="13">
        <v>0.37708333333333338</v>
      </c>
      <c r="C23" s="14">
        <v>198.05</v>
      </c>
      <c r="D23" s="14">
        <v>329.23</v>
      </c>
      <c r="E23" s="14"/>
      <c r="F23" s="5"/>
    </row>
    <row r="24" spans="1:6" s="15" customFormat="1" ht="20.100000000000001" customHeight="1" x14ac:dyDescent="0.25">
      <c r="A24" s="16">
        <f t="shared" si="0"/>
        <v>43423</v>
      </c>
      <c r="B24" s="13">
        <v>0.37638888888888888</v>
      </c>
      <c r="C24" s="14">
        <v>208.48</v>
      </c>
      <c r="D24" s="14">
        <v>351.33</v>
      </c>
      <c r="E24" s="14"/>
      <c r="F24" s="5"/>
    </row>
    <row r="25" spans="1:6" s="15" customFormat="1" ht="20.100000000000001" customHeight="1" x14ac:dyDescent="0.25">
      <c r="A25" s="16">
        <f t="shared" si="0"/>
        <v>43430</v>
      </c>
      <c r="B25" s="13">
        <v>0.37777777777777777</v>
      </c>
      <c r="C25" s="14">
        <v>215.98</v>
      </c>
      <c r="D25" s="14">
        <v>372.37</v>
      </c>
      <c r="E25" s="14"/>
      <c r="F25" s="5"/>
    </row>
    <row r="26" spans="1:6" s="15" customFormat="1" ht="20.100000000000001" customHeight="1" x14ac:dyDescent="0.25">
      <c r="A26" s="93" t="s">
        <v>18</v>
      </c>
      <c r="B26" s="86"/>
      <c r="C26" s="86"/>
      <c r="D26" s="87"/>
      <c r="E26" s="38">
        <f>C25-C20</f>
        <v>43</v>
      </c>
      <c r="F26" s="38">
        <f>D25-D20</f>
        <v>95.009999999999991</v>
      </c>
    </row>
    <row r="27" spans="1:6" s="15" customFormat="1" ht="20.100000000000001" customHeight="1" x14ac:dyDescent="0.25">
      <c r="A27" s="16">
        <f>A25+7</f>
        <v>43437</v>
      </c>
      <c r="B27" s="13">
        <v>0.37777777777777777</v>
      </c>
      <c r="C27" s="14">
        <v>236.46</v>
      </c>
      <c r="D27" s="14">
        <v>393.73</v>
      </c>
      <c r="E27" s="14"/>
      <c r="F27" s="5"/>
    </row>
    <row r="28" spans="1:6" s="15" customFormat="1" ht="20.100000000000001" customHeight="1" x14ac:dyDescent="0.25">
      <c r="A28" s="16">
        <f>A27+7</f>
        <v>43444</v>
      </c>
      <c r="B28" s="13">
        <v>0.37916666666666665</v>
      </c>
      <c r="C28" s="14">
        <v>252.72</v>
      </c>
      <c r="D28" s="14">
        <v>415.79</v>
      </c>
      <c r="E28" s="14"/>
      <c r="F28" s="5"/>
    </row>
    <row r="29" spans="1:6" s="15" customFormat="1" ht="20.100000000000001" customHeight="1" x14ac:dyDescent="0.25">
      <c r="A29" s="16">
        <f t="shared" si="0"/>
        <v>43451</v>
      </c>
      <c r="B29" s="13">
        <v>0.37777777777777777</v>
      </c>
      <c r="C29" s="14">
        <v>264.02</v>
      </c>
      <c r="D29" s="14">
        <v>447.29</v>
      </c>
      <c r="E29" s="14"/>
      <c r="F29" s="5"/>
    </row>
    <row r="30" spans="1:6" s="15" customFormat="1" ht="20.100000000000001" customHeight="1" x14ac:dyDescent="0.25">
      <c r="A30" s="93" t="s">
        <v>19</v>
      </c>
      <c r="B30" s="86"/>
      <c r="C30" s="86"/>
      <c r="D30" s="87"/>
      <c r="E30" s="38">
        <f>C29-C25</f>
        <v>48.039999999999992</v>
      </c>
      <c r="F30" s="38">
        <f>D29-D25</f>
        <v>74.920000000000016</v>
      </c>
    </row>
  </sheetData>
  <mergeCells count="6">
    <mergeCell ref="A21:D21"/>
    <mergeCell ref="A26:D26"/>
    <mergeCell ref="A30:D30"/>
    <mergeCell ref="A1:F1"/>
    <mergeCell ref="A10:D10"/>
    <mergeCell ref="A15:D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CCTS</vt:lpstr>
      <vt:lpstr>CCGT</vt:lpstr>
      <vt:lpstr>AT2</vt:lpstr>
      <vt:lpstr>Ambulatório</vt:lpstr>
      <vt:lpstr>CCHB_1_2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</dc:creator>
  <cp:lastModifiedBy>PPG</cp:lastModifiedBy>
  <cp:lastPrinted>2019-01-07T15:42:34Z</cp:lastPrinted>
  <dcterms:created xsi:type="dcterms:W3CDTF">2017-08-17T17:43:20Z</dcterms:created>
  <dcterms:modified xsi:type="dcterms:W3CDTF">2019-01-07T15:43:45Z</dcterms:modified>
</cp:coreProperties>
</file>