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\Documents\PU\controle de água\"/>
    </mc:Choice>
  </mc:AlternateContent>
  <bookViews>
    <workbookView xWindow="0" yWindow="0" windowWidth="216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G97" i="1" l="1"/>
  <c r="E97" i="1"/>
  <c r="F97" i="1" s="1"/>
  <c r="C97" i="1"/>
  <c r="D97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2" i="1"/>
  <c r="F9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F2" i="1"/>
  <c r="D2" i="1"/>
</calcChain>
</file>

<file path=xl/sharedStrings.xml><?xml version="1.0" encoding="utf-8"?>
<sst xmlns="http://schemas.openxmlformats.org/spreadsheetml/2006/main" count="117" uniqueCount="34">
  <si>
    <t>Edifício</t>
  </si>
  <si>
    <t>Mês</t>
  </si>
  <si>
    <t>M³ Mensal Água Hidrômetro A</t>
  </si>
  <si>
    <t>M³ Mensal Água Hidrômetro B</t>
  </si>
  <si>
    <t>M³ Mensal Total (A+B)</t>
  </si>
  <si>
    <t>CCTS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</si>
  <si>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</si>
  <si>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</si>
  <si>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</si>
  <si>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</si>
  <si>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</si>
  <si>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</si>
  <si>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</si>
  <si>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</si>
  <si>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</si>
  <si>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</si>
  <si>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</si>
  <si>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</si>
  <si>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CCGT</t>
  </si>
  <si>
    <t>AT2</t>
  </si>
  <si>
    <t>Ambulatório</t>
  </si>
  <si>
    <t>CCHB1</t>
  </si>
  <si>
    <t>CCHB2</t>
  </si>
  <si>
    <t>GAd</t>
  </si>
  <si>
    <t>Terceirizados        Garagem</t>
  </si>
  <si>
    <t>ATLAB</t>
  </si>
  <si>
    <t>Laboratórios</t>
  </si>
  <si>
    <t>Área de Vivência</t>
  </si>
  <si>
    <t xml:space="preserve">FINEP 3 e 4 </t>
  </si>
  <si>
    <t xml:space="preserve">% </t>
  </si>
  <si>
    <t>TOTAL</t>
  </si>
  <si>
    <t>% Hidr A</t>
  </si>
  <si>
    <t>% Hidr B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</si>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</sst>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0" fillId="0" borderId="0" xfId="0" applyNumberFormat="1"/>
    <xf numFmtId="4" fontId="0" fillId="0" borderId="0" xfId="0" applyNumberFormat="1"/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Plan1!$A$2:$B$13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CCTS</c:v>
                  </c:pt>
                </c:lvl>
              </c:multiLvlStrCache>
            </c:multiLvlStrRef>
          </c:cat>
          <c:val>
            <c:numRef>
              <c:f>Plan1!$C$2:$C$13</c:f>
              <c:numCache>
                <c:formatCode>General</c:formatCode>
                <c:ptCount val="12"/>
                <c:pt idx="0">
                  <c:v>5.99</c:v>
                </c:pt>
                <c:pt idx="1">
                  <c:v>6.16</c:v>
                </c:pt>
                <c:pt idx="2">
                  <c:v>5.75</c:v>
                </c:pt>
                <c:pt idx="3">
                  <c:v>15.97</c:v>
                </c:pt>
                <c:pt idx="4">
                  <c:v>10.11</c:v>
                </c:pt>
                <c:pt idx="5">
                  <c:v>8.51</c:v>
                </c:pt>
                <c:pt idx="6">
                  <c:v>4.5599999999999996</c:v>
                </c:pt>
                <c:pt idx="7">
                  <c:v>10.75</c:v>
                </c:pt>
                <c:pt idx="8">
                  <c:v>16.59</c:v>
                </c:pt>
                <c:pt idx="9">
                  <c:v>12.37</c:v>
                </c:pt>
                <c:pt idx="10">
                  <c:v>12.51</c:v>
                </c:pt>
                <c:pt idx="11">
                  <c:v>9.66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Plan1!$A$2:$B$13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CCTS</c:v>
                  </c:pt>
                </c:lvl>
              </c:multiLvlStrCache>
            </c:multiLvlStrRef>
          </c:cat>
          <c:val>
            <c:numRef>
              <c:f>Plan1!$E$2:$E$13</c:f>
              <c:numCache>
                <c:formatCode>General</c:formatCode>
                <c:ptCount val="12"/>
                <c:pt idx="0">
                  <c:v>8.1999999999999993</c:v>
                </c:pt>
                <c:pt idx="1">
                  <c:v>12.97</c:v>
                </c:pt>
                <c:pt idx="2">
                  <c:v>14.75</c:v>
                </c:pt>
                <c:pt idx="3">
                  <c:v>35.729999999999997</c:v>
                </c:pt>
                <c:pt idx="4">
                  <c:v>18.89</c:v>
                </c:pt>
                <c:pt idx="5">
                  <c:v>17.62</c:v>
                </c:pt>
                <c:pt idx="6">
                  <c:v>9.81</c:v>
                </c:pt>
                <c:pt idx="7">
                  <c:v>17.3</c:v>
                </c:pt>
                <c:pt idx="8">
                  <c:v>34.17</c:v>
                </c:pt>
                <c:pt idx="9">
                  <c:v>21.39</c:v>
                </c:pt>
                <c:pt idx="10">
                  <c:v>21.85</c:v>
                </c:pt>
                <c:pt idx="11">
                  <c:v>20.87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Plan1!$A$2:$B$13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CCTS</c:v>
                  </c:pt>
                </c:lvl>
              </c:multiLvlStrCache>
            </c:multiLvlStrRef>
          </c:cat>
          <c:val>
            <c:numRef>
              <c:f>Plan1!$G$2:$G$13</c:f>
              <c:numCache>
                <c:formatCode>General</c:formatCode>
                <c:ptCount val="12"/>
                <c:pt idx="0">
                  <c:v>14.19</c:v>
                </c:pt>
                <c:pt idx="1">
                  <c:v>19.13</c:v>
                </c:pt>
                <c:pt idx="2">
                  <c:v>20.5</c:v>
                </c:pt>
                <c:pt idx="3">
                  <c:v>51.7</c:v>
                </c:pt>
                <c:pt idx="4">
                  <c:v>29</c:v>
                </c:pt>
                <c:pt idx="5">
                  <c:v>26.13</c:v>
                </c:pt>
                <c:pt idx="6">
                  <c:v>14.37</c:v>
                </c:pt>
                <c:pt idx="7">
                  <c:v>28.05</c:v>
                </c:pt>
                <c:pt idx="8">
                  <c:v>50.76</c:v>
                </c:pt>
                <c:pt idx="9">
                  <c:v>33.76</c:v>
                </c:pt>
                <c:pt idx="10">
                  <c:v>34.36</c:v>
                </c:pt>
                <c:pt idx="11">
                  <c:v>30.53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65552"/>
        <c:axId val="152665936"/>
      </c:barChart>
      <c:catAx>
        <c:axId val="152665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665936"/>
        <c:crosses val="autoZero"/>
        <c:auto val="1"/>
        <c:lblAlgn val="ctr"/>
        <c:lblOffset val="100"/>
        <c:noMultiLvlLbl val="0"/>
      </c:catAx>
      <c:valAx>
        <c:axId val="15266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665552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strRef>
              <c:f>Plan1!$A$87</c:f>
              <c:strCache>
                <c:ptCount val="1"/>
                <c:pt idx="0">
                  <c:v>Laboratórios</c:v>
                </c:pt>
              </c:strCache>
            </c:strRef>
          </c:cat>
          <c:val>
            <c:numRef>
              <c:f>Plan1!$C$84:$C$86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strRef>
              <c:f>Plan1!$A$87</c:f>
              <c:strCache>
                <c:ptCount val="1"/>
                <c:pt idx="0">
                  <c:v>Laboratórios</c:v>
                </c:pt>
              </c:strCache>
            </c:strRef>
          </c:cat>
          <c:val>
            <c:numRef>
              <c:f>Plan1!$E$87:$E$88</c:f>
              <c:numCache>
                <c:formatCode>General</c:formatCode>
                <c:ptCount val="2"/>
                <c:pt idx="0">
                  <c:v>41.73</c:v>
                </c:pt>
                <c:pt idx="1">
                  <c:v>30.82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strRef>
              <c:f>Plan1!$A$87</c:f>
              <c:strCache>
                <c:ptCount val="1"/>
                <c:pt idx="0">
                  <c:v>Laboratórios</c:v>
                </c:pt>
              </c:strCache>
            </c:strRef>
          </c:cat>
          <c:val>
            <c:numRef>
              <c:f>Plan1!$G$87:$G$88</c:f>
              <c:numCache>
                <c:formatCode>General</c:formatCode>
                <c:ptCount val="2"/>
                <c:pt idx="0">
                  <c:v>41.73</c:v>
                </c:pt>
                <c:pt idx="1">
                  <c:v>30.82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74464"/>
        <c:axId val="153274856"/>
      </c:barChart>
      <c:catAx>
        <c:axId val="15327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274856"/>
        <c:crosses val="autoZero"/>
        <c:auto val="1"/>
        <c:lblAlgn val="ctr"/>
        <c:lblOffset val="100"/>
        <c:noMultiLvlLbl val="0"/>
      </c:catAx>
      <c:valAx>
        <c:axId val="153274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27446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strRef>
              <c:f>Plan1!$A$89:$B$89</c:f>
              <c:strCache>
                <c:ptCount val="2"/>
                <c:pt idx="0">
                  <c:v>Área de Vivência</c:v>
                </c:pt>
                <c:pt idx="1">
                  <c:v>Dezembro</c:v>
                </c:pt>
              </c:strCache>
            </c:strRef>
          </c:cat>
          <c:val>
            <c:numRef>
              <c:f>Plan1!$C$89</c:f>
              <c:numCache>
                <c:formatCode>General</c:formatCode>
                <c:ptCount val="1"/>
                <c:pt idx="0">
                  <c:v>0.56999999999999995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strRef>
              <c:f>Plan1!$A$89:$B$89</c:f>
              <c:strCache>
                <c:ptCount val="2"/>
                <c:pt idx="0">
                  <c:v>Área de Vivência</c:v>
                </c:pt>
                <c:pt idx="1">
                  <c:v>Dezembro</c:v>
                </c:pt>
              </c:strCache>
            </c:strRef>
          </c:cat>
          <c:val>
            <c:numRef>
              <c:f>Plan1!$E$89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strRef>
              <c:f>Plan1!$A$89:$B$89</c:f>
              <c:strCache>
                <c:ptCount val="2"/>
                <c:pt idx="0">
                  <c:v>Área de Vivência</c:v>
                </c:pt>
                <c:pt idx="1">
                  <c:v>Dezembro</c:v>
                </c:pt>
              </c:strCache>
            </c:strRef>
          </c:cat>
          <c:val>
            <c:numRef>
              <c:f>Plan1!$G$89</c:f>
              <c:numCache>
                <c:formatCode>General</c:formatCode>
                <c:ptCount val="1"/>
                <c:pt idx="0">
                  <c:v>4.07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75640"/>
        <c:axId val="153276032"/>
      </c:barChart>
      <c:catAx>
        <c:axId val="153275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276032"/>
        <c:crosses val="autoZero"/>
        <c:auto val="1"/>
        <c:lblAlgn val="ctr"/>
        <c:lblOffset val="100"/>
        <c:noMultiLvlLbl val="0"/>
      </c:catAx>
      <c:valAx>
        <c:axId val="15327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2756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Plan1!$A$90:$B$96</c:f>
              <c:multiLvlStrCache>
                <c:ptCount val="7"/>
                <c:lvl>
                  <c:pt idx="0">
                    <c:v>Junho</c:v>
                  </c:pt>
                  <c:pt idx="1">
                    <c:v>Julho</c:v>
                  </c:pt>
                  <c:pt idx="2">
                    <c:v>Agosto</c:v>
                  </c:pt>
                  <c:pt idx="3">
                    <c:v>Setembro</c:v>
                  </c:pt>
                  <c:pt idx="4">
                    <c:v>Outubro</c:v>
                  </c:pt>
                  <c:pt idx="5">
                    <c:v>Novembro</c:v>
                  </c:pt>
                  <c:pt idx="6">
                    <c:v>Dezembro</c:v>
                  </c:pt>
                </c:lvl>
                <c:lvl>
                  <c:pt idx="0">
                    <c:v>FINEP 3 e 4 </c:v>
                  </c:pt>
                </c:lvl>
              </c:multiLvlStrCache>
            </c:multiLvlStrRef>
          </c:cat>
          <c:val>
            <c:numRef>
              <c:f>Plan1!$C$90:$C$96</c:f>
              <c:numCache>
                <c:formatCode>General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0.54</c:v>
                </c:pt>
                <c:pt idx="6">
                  <c:v>6.03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Plan1!$A$90:$B$96</c:f>
              <c:multiLvlStrCache>
                <c:ptCount val="7"/>
                <c:lvl>
                  <c:pt idx="0">
                    <c:v>Junho</c:v>
                  </c:pt>
                  <c:pt idx="1">
                    <c:v>Julho</c:v>
                  </c:pt>
                  <c:pt idx="2">
                    <c:v>Agosto</c:v>
                  </c:pt>
                  <c:pt idx="3">
                    <c:v>Setembro</c:v>
                  </c:pt>
                  <c:pt idx="4">
                    <c:v>Outubro</c:v>
                  </c:pt>
                  <c:pt idx="5">
                    <c:v>Novembro</c:v>
                  </c:pt>
                  <c:pt idx="6">
                    <c:v>Dezembro</c:v>
                  </c:pt>
                </c:lvl>
                <c:lvl>
                  <c:pt idx="0">
                    <c:v>FINEP 3 e 4 </c:v>
                  </c:pt>
                </c:lvl>
              </c:multiLvlStrCache>
            </c:multiLvlStrRef>
          </c:cat>
          <c:val>
            <c:numRef>
              <c:f>Plan1!$E$90:$E$96</c:f>
              <c:numCache>
                <c:formatCode>General</c:formatCode>
                <c:ptCount val="7"/>
                <c:pt idx="0">
                  <c:v>117.09</c:v>
                </c:pt>
                <c:pt idx="1">
                  <c:v>3.59</c:v>
                </c:pt>
                <c:pt idx="2">
                  <c:v>3.56</c:v>
                </c:pt>
                <c:pt idx="3">
                  <c:v>14.01</c:v>
                </c:pt>
                <c:pt idx="4">
                  <c:v>15.77</c:v>
                </c:pt>
                <c:pt idx="5">
                  <c:v>12.54</c:v>
                </c:pt>
                <c:pt idx="6">
                  <c:v>4.53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Plan1!$A$90:$B$96</c:f>
              <c:multiLvlStrCache>
                <c:ptCount val="7"/>
                <c:lvl>
                  <c:pt idx="0">
                    <c:v>Junho</c:v>
                  </c:pt>
                  <c:pt idx="1">
                    <c:v>Julho</c:v>
                  </c:pt>
                  <c:pt idx="2">
                    <c:v>Agosto</c:v>
                  </c:pt>
                  <c:pt idx="3">
                    <c:v>Setembro</c:v>
                  </c:pt>
                  <c:pt idx="4">
                    <c:v>Outubro</c:v>
                  </c:pt>
                  <c:pt idx="5">
                    <c:v>Novembro</c:v>
                  </c:pt>
                  <c:pt idx="6">
                    <c:v>Dezembro</c:v>
                  </c:pt>
                </c:lvl>
                <c:lvl>
                  <c:pt idx="0">
                    <c:v>FINEP 3 e 4 </c:v>
                  </c:pt>
                </c:lvl>
              </c:multiLvlStrCache>
            </c:multiLvlStrRef>
          </c:cat>
          <c:val>
            <c:numRef>
              <c:f>Plan1!$G$90:$G$96</c:f>
              <c:numCache>
                <c:formatCode>General</c:formatCode>
                <c:ptCount val="7"/>
                <c:pt idx="0">
                  <c:v>117.19</c:v>
                </c:pt>
                <c:pt idx="1">
                  <c:v>3.59</c:v>
                </c:pt>
                <c:pt idx="2">
                  <c:v>3.56</c:v>
                </c:pt>
                <c:pt idx="3">
                  <c:v>14.01</c:v>
                </c:pt>
                <c:pt idx="4">
                  <c:v>15.77</c:v>
                </c:pt>
                <c:pt idx="5">
                  <c:v>13.07</c:v>
                </c:pt>
                <c:pt idx="6">
                  <c:v>10.56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76816"/>
        <c:axId val="153457512"/>
      </c:barChart>
      <c:catAx>
        <c:axId val="15327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457512"/>
        <c:crosses val="autoZero"/>
        <c:auto val="1"/>
        <c:lblAlgn val="ctr"/>
        <c:lblOffset val="100"/>
        <c:noMultiLvlLbl val="0"/>
      </c:catAx>
      <c:valAx>
        <c:axId val="153457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2768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Plan1!$A$14:$B$25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CCGT</c:v>
                  </c:pt>
                </c:lvl>
              </c:multiLvlStrCache>
            </c:multiLvlStrRef>
          </c:cat>
          <c:val>
            <c:numRef>
              <c:f>Plan1!$C$14:$C$25</c:f>
              <c:numCache>
                <c:formatCode>General</c:formatCode>
                <c:ptCount val="12"/>
                <c:pt idx="0">
                  <c:v>5</c:v>
                </c:pt>
                <c:pt idx="1">
                  <c:v>6.06</c:v>
                </c:pt>
                <c:pt idx="2">
                  <c:v>7.46</c:v>
                </c:pt>
                <c:pt idx="3">
                  <c:v>16.72</c:v>
                </c:pt>
                <c:pt idx="4">
                  <c:v>9.83</c:v>
                </c:pt>
                <c:pt idx="5">
                  <c:v>10.62</c:v>
                </c:pt>
                <c:pt idx="6">
                  <c:v>5.27</c:v>
                </c:pt>
                <c:pt idx="7">
                  <c:v>12.55</c:v>
                </c:pt>
                <c:pt idx="8">
                  <c:v>18.940000000000001</c:v>
                </c:pt>
                <c:pt idx="9">
                  <c:v>10.63</c:v>
                </c:pt>
                <c:pt idx="10">
                  <c:v>10</c:v>
                </c:pt>
                <c:pt idx="11">
                  <c:v>7.67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Plan1!$A$14:$B$25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CCGT</c:v>
                  </c:pt>
                </c:lvl>
              </c:multiLvlStrCache>
            </c:multiLvlStrRef>
          </c:cat>
          <c:val>
            <c:numRef>
              <c:f>Plan1!$E$14:$E$25</c:f>
              <c:numCache>
                <c:formatCode>General</c:formatCode>
                <c:ptCount val="12"/>
                <c:pt idx="0">
                  <c:v>11.29</c:v>
                </c:pt>
                <c:pt idx="1">
                  <c:v>11.67</c:v>
                </c:pt>
                <c:pt idx="2">
                  <c:v>22.41</c:v>
                </c:pt>
                <c:pt idx="3">
                  <c:v>33.299999999999997</c:v>
                </c:pt>
                <c:pt idx="4">
                  <c:v>20.04</c:v>
                </c:pt>
                <c:pt idx="5">
                  <c:v>21.38</c:v>
                </c:pt>
                <c:pt idx="6">
                  <c:v>17.02</c:v>
                </c:pt>
                <c:pt idx="7">
                  <c:v>20.94</c:v>
                </c:pt>
                <c:pt idx="8">
                  <c:v>36.08</c:v>
                </c:pt>
                <c:pt idx="9">
                  <c:v>35.65</c:v>
                </c:pt>
                <c:pt idx="10">
                  <c:v>21.55</c:v>
                </c:pt>
                <c:pt idx="11">
                  <c:v>34.619999999999997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Plan1!$A$14:$B$25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CCGT</c:v>
                  </c:pt>
                </c:lvl>
              </c:multiLvlStrCache>
            </c:multiLvlStrRef>
          </c:cat>
          <c:val>
            <c:numRef>
              <c:f>Plan1!$G$14:$G$25</c:f>
              <c:numCache>
                <c:formatCode>General</c:formatCode>
                <c:ptCount val="12"/>
                <c:pt idx="0">
                  <c:v>16.29</c:v>
                </c:pt>
                <c:pt idx="1">
                  <c:v>17.73</c:v>
                </c:pt>
                <c:pt idx="2">
                  <c:v>29.87</c:v>
                </c:pt>
                <c:pt idx="3">
                  <c:v>50.02</c:v>
                </c:pt>
                <c:pt idx="4">
                  <c:v>29.87</c:v>
                </c:pt>
                <c:pt idx="5">
                  <c:v>32</c:v>
                </c:pt>
                <c:pt idx="6">
                  <c:v>22.29</c:v>
                </c:pt>
                <c:pt idx="7">
                  <c:v>33.49</c:v>
                </c:pt>
                <c:pt idx="8">
                  <c:v>55.02</c:v>
                </c:pt>
                <c:pt idx="9">
                  <c:v>46.28</c:v>
                </c:pt>
                <c:pt idx="10">
                  <c:v>31.55</c:v>
                </c:pt>
                <c:pt idx="11">
                  <c:v>42.29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66864"/>
        <c:axId val="152767248"/>
      </c:barChart>
      <c:catAx>
        <c:axId val="15276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767248"/>
        <c:crosses val="autoZero"/>
        <c:auto val="1"/>
        <c:lblAlgn val="ctr"/>
        <c:lblOffset val="100"/>
        <c:noMultiLvlLbl val="0"/>
      </c:catAx>
      <c:valAx>
        <c:axId val="15276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76686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Plan1!$A$26:$B$37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AT2</c:v>
                  </c:pt>
                </c:lvl>
              </c:multiLvlStrCache>
            </c:multiLvlStrRef>
          </c:cat>
          <c:val>
            <c:numRef>
              <c:f>Plan1!$C$26:$C$37</c:f>
              <c:numCache>
                <c:formatCode>General</c:formatCode>
                <c:ptCount val="12"/>
                <c:pt idx="0">
                  <c:v>0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0.08</c:v>
                </c:pt>
                <c:pt idx="5">
                  <c:v>0</c:v>
                </c:pt>
                <c:pt idx="6">
                  <c:v>0</c:v>
                </c:pt>
                <c:pt idx="7">
                  <c:v>0.01</c:v>
                </c:pt>
                <c:pt idx="8">
                  <c:v>0.05</c:v>
                </c:pt>
                <c:pt idx="9">
                  <c:v>0.03</c:v>
                </c:pt>
                <c:pt idx="10">
                  <c:v>0.68</c:v>
                </c:pt>
                <c:pt idx="11">
                  <c:v>3.74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Plan1!$A$26:$B$37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AT2</c:v>
                  </c:pt>
                </c:lvl>
              </c:multiLvlStrCache>
            </c:multiLvlStrRef>
          </c:cat>
          <c:val>
            <c:numRef>
              <c:f>Plan1!$E$26:$E$37</c:f>
              <c:numCache>
                <c:formatCode>General</c:formatCode>
                <c:ptCount val="12"/>
                <c:pt idx="0">
                  <c:v>64.349999999999994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74.53</c:v>
                </c:pt>
                <c:pt idx="5">
                  <c:v>86.87</c:v>
                </c:pt>
                <c:pt idx="6">
                  <c:v>32.380000000000003</c:v>
                </c:pt>
                <c:pt idx="7">
                  <c:v>36.26</c:v>
                </c:pt>
                <c:pt idx="8">
                  <c:v>214.95</c:v>
                </c:pt>
                <c:pt idx="9">
                  <c:v>152.9</c:v>
                </c:pt>
                <c:pt idx="10">
                  <c:v>86.38</c:v>
                </c:pt>
                <c:pt idx="11">
                  <c:v>36.35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Plan1!$A$26:$B$37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AT2</c:v>
                  </c:pt>
                </c:lvl>
              </c:multiLvlStrCache>
            </c:multiLvlStrRef>
          </c:cat>
          <c:val>
            <c:numRef>
              <c:f>Plan1!$G$26:$G$37</c:f>
              <c:numCache>
                <c:formatCode>General</c:formatCode>
                <c:ptCount val="12"/>
                <c:pt idx="0">
                  <c:v>64.349999999999994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0.05</c:v>
                </c:pt>
                <c:pt idx="4">
                  <c:v>74.61</c:v>
                </c:pt>
                <c:pt idx="5">
                  <c:v>86.87</c:v>
                </c:pt>
                <c:pt idx="6">
                  <c:v>32.380000000000003</c:v>
                </c:pt>
                <c:pt idx="7">
                  <c:v>36.270000000000003</c:v>
                </c:pt>
                <c:pt idx="8">
                  <c:v>215</c:v>
                </c:pt>
                <c:pt idx="9">
                  <c:v>152.93</c:v>
                </c:pt>
                <c:pt idx="10">
                  <c:v>87.06</c:v>
                </c:pt>
                <c:pt idx="11">
                  <c:v>40.090000000000003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26608"/>
        <c:axId val="152831088"/>
      </c:barChart>
      <c:catAx>
        <c:axId val="15282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831088"/>
        <c:crosses val="autoZero"/>
        <c:auto val="1"/>
        <c:lblAlgn val="ctr"/>
        <c:lblOffset val="100"/>
        <c:noMultiLvlLbl val="0"/>
      </c:catAx>
      <c:valAx>
        <c:axId val="15283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82660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Plan1!$A$38:$B$49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Ambulatório</c:v>
                  </c:pt>
                </c:lvl>
              </c:multiLvlStrCache>
            </c:multiLvlStrRef>
          </c:cat>
          <c:val>
            <c:numRef>
              <c:f>Plan1!$C$38:$C$49</c:f>
              <c:numCache>
                <c:formatCode>General</c:formatCode>
                <c:ptCount val="12"/>
                <c:pt idx="0">
                  <c:v>0.23</c:v>
                </c:pt>
                <c:pt idx="1">
                  <c:v>1.66</c:v>
                </c:pt>
                <c:pt idx="2">
                  <c:v>2.15</c:v>
                </c:pt>
                <c:pt idx="3">
                  <c:v>6.75</c:v>
                </c:pt>
                <c:pt idx="4">
                  <c:v>0.95</c:v>
                </c:pt>
                <c:pt idx="5">
                  <c:v>1.2</c:v>
                </c:pt>
                <c:pt idx="6">
                  <c:v>1.8</c:v>
                </c:pt>
                <c:pt idx="7">
                  <c:v>2.4300000000000002</c:v>
                </c:pt>
                <c:pt idx="8">
                  <c:v>2.19</c:v>
                </c:pt>
                <c:pt idx="9">
                  <c:v>2.4900000000000002</c:v>
                </c:pt>
                <c:pt idx="10">
                  <c:v>2.76</c:v>
                </c:pt>
                <c:pt idx="11">
                  <c:v>1.87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Plan1!$A$38:$B$49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Ambulatório</c:v>
                  </c:pt>
                </c:lvl>
              </c:multiLvlStrCache>
            </c:multiLvlStrRef>
          </c:cat>
          <c:val>
            <c:numRef>
              <c:f>Plan1!$E$38:$E$49</c:f>
              <c:numCache>
                <c:formatCode>General</c:formatCode>
                <c:ptCount val="12"/>
                <c:pt idx="0">
                  <c:v>2.15</c:v>
                </c:pt>
                <c:pt idx="1">
                  <c:v>2.31</c:v>
                </c:pt>
                <c:pt idx="2">
                  <c:v>3.23</c:v>
                </c:pt>
                <c:pt idx="3">
                  <c:v>4.5599999999999996</c:v>
                </c:pt>
                <c:pt idx="4">
                  <c:v>3.22</c:v>
                </c:pt>
                <c:pt idx="5">
                  <c:v>2.09</c:v>
                </c:pt>
                <c:pt idx="6">
                  <c:v>2.76</c:v>
                </c:pt>
                <c:pt idx="7">
                  <c:v>2.77</c:v>
                </c:pt>
                <c:pt idx="8">
                  <c:v>4.1100000000000003</c:v>
                </c:pt>
                <c:pt idx="9">
                  <c:v>2.67</c:v>
                </c:pt>
                <c:pt idx="10">
                  <c:v>2.5499999999999998</c:v>
                </c:pt>
                <c:pt idx="11">
                  <c:v>1.91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Plan1!$A$38:$B$49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Ambulatório</c:v>
                  </c:pt>
                </c:lvl>
              </c:multiLvlStrCache>
            </c:multiLvlStrRef>
          </c:cat>
          <c:val>
            <c:numRef>
              <c:f>Plan1!$G$38:$G$49</c:f>
              <c:numCache>
                <c:formatCode>General</c:formatCode>
                <c:ptCount val="12"/>
                <c:pt idx="0">
                  <c:v>2.38</c:v>
                </c:pt>
                <c:pt idx="1">
                  <c:v>3.97</c:v>
                </c:pt>
                <c:pt idx="2">
                  <c:v>5.38</c:v>
                </c:pt>
                <c:pt idx="3">
                  <c:v>11.31</c:v>
                </c:pt>
                <c:pt idx="4">
                  <c:v>4.17</c:v>
                </c:pt>
                <c:pt idx="5">
                  <c:v>3.29</c:v>
                </c:pt>
                <c:pt idx="6">
                  <c:v>4.5599999999999996</c:v>
                </c:pt>
                <c:pt idx="7">
                  <c:v>5.2</c:v>
                </c:pt>
                <c:pt idx="8">
                  <c:v>6.3</c:v>
                </c:pt>
                <c:pt idx="9">
                  <c:v>5.16</c:v>
                </c:pt>
                <c:pt idx="10">
                  <c:v>5.31</c:v>
                </c:pt>
                <c:pt idx="11">
                  <c:v>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20200"/>
        <c:axId val="152920584"/>
      </c:barChart>
      <c:catAx>
        <c:axId val="152920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920584"/>
        <c:crosses val="autoZero"/>
        <c:auto val="1"/>
        <c:lblAlgn val="ctr"/>
        <c:lblOffset val="100"/>
        <c:noMultiLvlLbl val="0"/>
      </c:catAx>
      <c:valAx>
        <c:axId val="152920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2020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Plan1!$A$50:$B$61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CCHB1</c:v>
                  </c:pt>
                </c:lvl>
              </c:multiLvlStrCache>
            </c:multiLvlStrRef>
          </c:cat>
          <c:val>
            <c:numRef>
              <c:f>Plan1!$C$50:$C$61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Plan1!$A$50:$B$61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CCHB1</c:v>
                  </c:pt>
                </c:lvl>
              </c:multiLvlStrCache>
            </c:multiLvlStrRef>
          </c:cat>
          <c:val>
            <c:numRef>
              <c:f>Plan1!$E$50:$E$61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Plan1!$A$50:$B$61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CCHB1</c:v>
                  </c:pt>
                </c:lvl>
              </c:multiLvlStrCache>
            </c:multiLvlStrRef>
          </c:cat>
          <c:val>
            <c:numRef>
              <c:f>Plan1!$G$50:$G$61</c:f>
              <c:numCache>
                <c:formatCode>General</c:formatCode>
                <c:ptCount val="12"/>
                <c:pt idx="0">
                  <c:v>26.65</c:v>
                </c:pt>
                <c:pt idx="1">
                  <c:v>47.75</c:v>
                </c:pt>
                <c:pt idx="2">
                  <c:v>19.29</c:v>
                </c:pt>
                <c:pt idx="3">
                  <c:v>98.61</c:v>
                </c:pt>
                <c:pt idx="4">
                  <c:v>70.290000000000006</c:v>
                </c:pt>
                <c:pt idx="5">
                  <c:v>84.77</c:v>
                </c:pt>
                <c:pt idx="6">
                  <c:v>37.89</c:v>
                </c:pt>
                <c:pt idx="7">
                  <c:v>48.2</c:v>
                </c:pt>
                <c:pt idx="8">
                  <c:v>95.88</c:v>
                </c:pt>
                <c:pt idx="9">
                  <c:v>46.71</c:v>
                </c:pt>
                <c:pt idx="10">
                  <c:v>42.94</c:v>
                </c:pt>
                <c:pt idx="11">
                  <c:v>32.47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60304"/>
        <c:axId val="152964784"/>
      </c:barChart>
      <c:catAx>
        <c:axId val="15296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964784"/>
        <c:crosses val="autoZero"/>
        <c:auto val="1"/>
        <c:lblAlgn val="ctr"/>
        <c:lblOffset val="100"/>
        <c:noMultiLvlLbl val="0"/>
      </c:catAx>
      <c:valAx>
        <c:axId val="15296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96030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Plan1!$A$62:$B$73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CCHB2</c:v>
                  </c:pt>
                </c:lvl>
              </c:multiLvlStrCache>
            </c:multiLvlStrRef>
          </c:cat>
          <c:val>
            <c:numRef>
              <c:f>Plan1!$C$62:$C$73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Plan1!$A$62:$B$73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CCHB2</c:v>
                  </c:pt>
                </c:lvl>
              </c:multiLvlStrCache>
            </c:multiLvlStrRef>
          </c:cat>
          <c:val>
            <c:numRef>
              <c:f>Plan1!$E$62:$E$73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Plan1!$A$62:$B$73</c:f>
              <c:multiLvlStrCache>
                <c:ptCount val="12"/>
                <c:lvl>
                  <c:pt idx="0">
                    <c:v>Janeiro</c:v>
                  </c:pt>
                  <c:pt idx="1">
                    <c:v>Fevereiro</c:v>
                  </c:pt>
                  <c:pt idx="2">
                    <c:v>Março</c:v>
                  </c:pt>
                  <c:pt idx="3">
                    <c:v>Abril</c:v>
                  </c:pt>
                  <c:pt idx="4">
                    <c:v>Maio</c:v>
                  </c:pt>
                  <c:pt idx="5">
                    <c:v>Junho</c:v>
                  </c:pt>
                  <c:pt idx="6">
                    <c:v>Julho</c:v>
                  </c:pt>
                  <c:pt idx="7">
                    <c:v>Agosto</c:v>
                  </c:pt>
                  <c:pt idx="8">
                    <c:v>Setembro</c:v>
                  </c:pt>
                  <c:pt idx="9">
                    <c:v>Outubro</c:v>
                  </c:pt>
                  <c:pt idx="10">
                    <c:v>Novembro</c:v>
                  </c:pt>
                  <c:pt idx="11">
                    <c:v>Dezembro</c:v>
                  </c:pt>
                </c:lvl>
                <c:lvl>
                  <c:pt idx="0">
                    <c:v>CCHB2</c:v>
                  </c:pt>
                </c:lvl>
              </c:multiLvlStrCache>
            </c:multiLvlStrRef>
          </c:cat>
          <c:val>
            <c:numRef>
              <c:f>Plan1!$G$62:$G$73</c:f>
              <c:numCache>
                <c:formatCode>General</c:formatCode>
                <c:ptCount val="12"/>
                <c:pt idx="0">
                  <c:v>118.92</c:v>
                </c:pt>
                <c:pt idx="1">
                  <c:v>61.22</c:v>
                </c:pt>
                <c:pt idx="2">
                  <c:v>52.28</c:v>
                </c:pt>
                <c:pt idx="3">
                  <c:v>297.57</c:v>
                </c:pt>
                <c:pt idx="4">
                  <c:v>85.4</c:v>
                </c:pt>
                <c:pt idx="5">
                  <c:v>67.48</c:v>
                </c:pt>
                <c:pt idx="6">
                  <c:v>82.65</c:v>
                </c:pt>
                <c:pt idx="7">
                  <c:v>37.56</c:v>
                </c:pt>
                <c:pt idx="8">
                  <c:v>94.64</c:v>
                </c:pt>
                <c:pt idx="9">
                  <c:v>69.739999999999995</c:v>
                </c:pt>
                <c:pt idx="10">
                  <c:v>81.75</c:v>
                </c:pt>
                <c:pt idx="11">
                  <c:v>57.75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03008"/>
        <c:axId val="153003400"/>
      </c:barChart>
      <c:catAx>
        <c:axId val="15300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03400"/>
        <c:crosses val="autoZero"/>
        <c:auto val="1"/>
        <c:lblAlgn val="ctr"/>
        <c:lblOffset val="100"/>
        <c:noMultiLvlLbl val="0"/>
      </c:catAx>
      <c:valAx>
        <c:axId val="15300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00300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Plan1!$A$74:$B$80</c:f>
              <c:multiLvlStrCache>
                <c:ptCount val="7"/>
                <c:lvl>
                  <c:pt idx="0">
                    <c:v>Junho</c:v>
                  </c:pt>
                  <c:pt idx="1">
                    <c:v>Julho</c:v>
                  </c:pt>
                  <c:pt idx="2">
                    <c:v>Agosto</c:v>
                  </c:pt>
                  <c:pt idx="3">
                    <c:v>Setembro</c:v>
                  </c:pt>
                  <c:pt idx="4">
                    <c:v>Outubro</c:v>
                  </c:pt>
                  <c:pt idx="5">
                    <c:v>Novembro</c:v>
                  </c:pt>
                  <c:pt idx="6">
                    <c:v>Dezembro</c:v>
                  </c:pt>
                </c:lvl>
                <c:lvl>
                  <c:pt idx="0">
                    <c:v>GAd</c:v>
                  </c:pt>
                </c:lvl>
              </c:multiLvlStrCache>
            </c:multiLvlStrRef>
          </c:cat>
          <c:val>
            <c:numRef>
              <c:f>Plan1!$C$74:$C$80</c:f>
              <c:numCache>
                <c:formatCode>General</c:formatCode>
                <c:ptCount val="7"/>
                <c:pt idx="0">
                  <c:v>1.07</c:v>
                </c:pt>
                <c:pt idx="1">
                  <c:v>1.08</c:v>
                </c:pt>
                <c:pt idx="2">
                  <c:v>0.92</c:v>
                </c:pt>
                <c:pt idx="3">
                  <c:v>1.6</c:v>
                </c:pt>
                <c:pt idx="4">
                  <c:v>1.0900000000000001</c:v>
                </c:pt>
                <c:pt idx="5">
                  <c:v>1.21</c:v>
                </c:pt>
                <c:pt idx="6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Plan1!$A$74:$B$80</c:f>
              <c:multiLvlStrCache>
                <c:ptCount val="7"/>
                <c:lvl>
                  <c:pt idx="0">
                    <c:v>Junho</c:v>
                  </c:pt>
                  <c:pt idx="1">
                    <c:v>Julho</c:v>
                  </c:pt>
                  <c:pt idx="2">
                    <c:v>Agosto</c:v>
                  </c:pt>
                  <c:pt idx="3">
                    <c:v>Setembro</c:v>
                  </c:pt>
                  <c:pt idx="4">
                    <c:v>Outubro</c:v>
                  </c:pt>
                  <c:pt idx="5">
                    <c:v>Novembro</c:v>
                  </c:pt>
                  <c:pt idx="6">
                    <c:v>Dezembro</c:v>
                  </c:pt>
                </c:lvl>
                <c:lvl>
                  <c:pt idx="0">
                    <c:v>GAd</c:v>
                  </c:pt>
                </c:lvl>
              </c:multiLvlStrCache>
            </c:multiLvlStrRef>
          </c:cat>
          <c:val>
            <c:numRef>
              <c:f>Plan1!$E$74:$E$80</c:f>
              <c:numCache>
                <c:formatCode>General</c:formatCode>
                <c:ptCount val="7"/>
                <c:pt idx="0">
                  <c:v>13.35</c:v>
                </c:pt>
                <c:pt idx="1">
                  <c:v>23.58</c:v>
                </c:pt>
                <c:pt idx="2">
                  <c:v>21.2</c:v>
                </c:pt>
                <c:pt idx="3">
                  <c:v>50.13</c:v>
                </c:pt>
                <c:pt idx="4">
                  <c:v>22.42</c:v>
                </c:pt>
                <c:pt idx="5">
                  <c:v>23.57</c:v>
                </c:pt>
                <c:pt idx="6">
                  <c:v>17.36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Plan1!$A$74:$B$80</c:f>
              <c:multiLvlStrCache>
                <c:ptCount val="7"/>
                <c:lvl>
                  <c:pt idx="0">
                    <c:v>Junho</c:v>
                  </c:pt>
                  <c:pt idx="1">
                    <c:v>Julho</c:v>
                  </c:pt>
                  <c:pt idx="2">
                    <c:v>Agosto</c:v>
                  </c:pt>
                  <c:pt idx="3">
                    <c:v>Setembro</c:v>
                  </c:pt>
                  <c:pt idx="4">
                    <c:v>Outubro</c:v>
                  </c:pt>
                  <c:pt idx="5">
                    <c:v>Novembro</c:v>
                  </c:pt>
                  <c:pt idx="6">
                    <c:v>Dezembro</c:v>
                  </c:pt>
                </c:lvl>
                <c:lvl>
                  <c:pt idx="0">
                    <c:v>GAd</c:v>
                  </c:pt>
                </c:lvl>
              </c:multiLvlStrCache>
            </c:multiLvlStrRef>
          </c:cat>
          <c:val>
            <c:numRef>
              <c:f>Plan1!$G$74:$G$80</c:f>
              <c:numCache>
                <c:formatCode>General</c:formatCode>
                <c:ptCount val="7"/>
                <c:pt idx="0">
                  <c:v>14.42</c:v>
                </c:pt>
                <c:pt idx="1">
                  <c:v>24.66</c:v>
                </c:pt>
                <c:pt idx="2">
                  <c:v>22.12</c:v>
                </c:pt>
                <c:pt idx="3">
                  <c:v>51.73</c:v>
                </c:pt>
                <c:pt idx="4">
                  <c:v>23.51</c:v>
                </c:pt>
                <c:pt idx="5">
                  <c:v>24.78</c:v>
                </c:pt>
                <c:pt idx="6">
                  <c:v>18.11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04184"/>
        <c:axId val="153004576"/>
      </c:barChart>
      <c:catAx>
        <c:axId val="153004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04576"/>
        <c:crosses val="autoZero"/>
        <c:auto val="1"/>
        <c:lblAlgn val="ctr"/>
        <c:lblOffset val="100"/>
        <c:noMultiLvlLbl val="0"/>
      </c:catAx>
      <c:valAx>
        <c:axId val="15300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0041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Plan1!$A$81:$B$83</c:f>
              <c:multiLvlStrCache>
                <c:ptCount val="3"/>
                <c:lvl>
                  <c:pt idx="0">
                    <c:v>Outubro</c:v>
                  </c:pt>
                  <c:pt idx="1">
                    <c:v>Novembro</c:v>
                  </c:pt>
                  <c:pt idx="2">
                    <c:v>Dezembro</c:v>
                  </c:pt>
                </c:lvl>
                <c:lvl>
                  <c:pt idx="0">
                    <c:v>Terceirizados        Garagem</c:v>
                  </c:pt>
                </c:lvl>
              </c:multiLvlStrCache>
            </c:multiLvlStrRef>
          </c:cat>
          <c:val>
            <c:numRef>
              <c:f>Plan1!$C$81:$C$83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Plan1!$A$81:$B$83</c:f>
              <c:multiLvlStrCache>
                <c:ptCount val="3"/>
                <c:lvl>
                  <c:pt idx="0">
                    <c:v>Outubro</c:v>
                  </c:pt>
                  <c:pt idx="1">
                    <c:v>Novembro</c:v>
                  </c:pt>
                  <c:pt idx="2">
                    <c:v>Dezembro</c:v>
                  </c:pt>
                </c:lvl>
                <c:lvl>
                  <c:pt idx="0">
                    <c:v>Terceirizados        Garagem</c:v>
                  </c:pt>
                </c:lvl>
              </c:multiLvlStrCache>
            </c:multiLvlStrRef>
          </c:cat>
          <c:val>
            <c:numRef>
              <c:f>Plan1!$E$81:$E$83</c:f>
              <c:numCache>
                <c:formatCode>General</c:formatCode>
                <c:ptCount val="3"/>
                <c:pt idx="0">
                  <c:v>22.54</c:v>
                </c:pt>
                <c:pt idx="1">
                  <c:v>17.260000000000002</c:v>
                </c:pt>
                <c:pt idx="2">
                  <c:v>13.82</c:v>
                </c:pt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Plan1!$A$81:$B$83</c:f>
              <c:multiLvlStrCache>
                <c:ptCount val="3"/>
                <c:lvl>
                  <c:pt idx="0">
                    <c:v>Outubro</c:v>
                  </c:pt>
                  <c:pt idx="1">
                    <c:v>Novembro</c:v>
                  </c:pt>
                  <c:pt idx="2">
                    <c:v>Dezembro</c:v>
                  </c:pt>
                </c:lvl>
                <c:lvl>
                  <c:pt idx="0">
                    <c:v>Terceirizados        Garagem</c:v>
                  </c:pt>
                </c:lvl>
              </c:multiLvlStrCache>
            </c:multiLvlStrRef>
          </c:cat>
          <c:val>
            <c:numRef>
              <c:f>Plan1!$G$81:$G$83</c:f>
              <c:numCache>
                <c:formatCode>General</c:formatCode>
                <c:ptCount val="3"/>
                <c:pt idx="0">
                  <c:v>22.54</c:v>
                </c:pt>
                <c:pt idx="1">
                  <c:v>17.260000000000002</c:v>
                </c:pt>
                <c:pt idx="2">
                  <c:v>13.82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05360"/>
        <c:axId val="153005752"/>
      </c:barChart>
      <c:catAx>
        <c:axId val="15300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005752"/>
        <c:crosses val="autoZero"/>
        <c:auto val="1"/>
        <c:lblAlgn val="ctr"/>
        <c:lblOffset val="100"/>
        <c:noMultiLvlLbl val="0"/>
      </c:catAx>
      <c:valAx>
        <c:axId val="153005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0053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M³ Mensal Água Hidrômetro A</c:v>
                </c:pt>
              </c:strCache>
            </c:strRef>
          </c:tx>
          <c:invertIfNegative val="0"/>
          <c:cat>
            <c:multiLvlStrRef>
              <c:f>Plan1!$A$84:$B$86</c:f>
              <c:multiLvlStrCache>
                <c:ptCount val="3"/>
                <c:lvl>
                  <c:pt idx="0">
                    <c:v>Outubro</c:v>
                  </c:pt>
                  <c:pt idx="1">
                    <c:v>Novembro</c:v>
                  </c:pt>
                  <c:pt idx="2">
                    <c:v>Dezembro</c:v>
                  </c:pt>
                </c:lvl>
                <c:lvl>
                  <c:pt idx="0">
                    <c:v>ATLAB</c:v>
                  </c:pt>
                </c:lvl>
              </c:multiLvlStrCache>
            </c:multiLvlStrRef>
          </c:cat>
          <c:val>
            <c:numRef>
              <c:f>Plan1!$C$84:$C$86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Plan1!$E$1</c:f>
              <c:strCache>
                <c:ptCount val="1"/>
                <c:pt idx="0">
                  <c:v>M³ Mensal Água Hidrômetro B</c:v>
                </c:pt>
              </c:strCache>
            </c:strRef>
          </c:tx>
          <c:invertIfNegative val="0"/>
          <c:cat>
            <c:multiLvlStrRef>
              <c:f>Plan1!$A$84:$B$86</c:f>
              <c:multiLvlStrCache>
                <c:ptCount val="3"/>
                <c:lvl>
                  <c:pt idx="0">
                    <c:v>Outubro</c:v>
                  </c:pt>
                  <c:pt idx="1">
                    <c:v>Novembro</c:v>
                  </c:pt>
                  <c:pt idx="2">
                    <c:v>Dezembro</c:v>
                  </c:pt>
                </c:lvl>
                <c:lvl>
                  <c:pt idx="0">
                    <c:v>ATLAB</c:v>
                  </c:pt>
                </c:lvl>
              </c:multiLvlStrCache>
            </c:multiLvlStrRef>
          </c:cat>
          <c:val>
            <c:numRef>
              <c:f>Plan1!$E$84:$E$86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tx>
            <c:strRef>
              <c:f>Plan1!$G$1</c:f>
              <c:strCache>
                <c:ptCount val="1"/>
                <c:pt idx="0">
                  <c:v>M³ Mensal Total (A+B)</c:v>
                </c:pt>
              </c:strCache>
            </c:strRef>
          </c:tx>
          <c:invertIfNegative val="0"/>
          <c:cat>
            <c:multiLvlStrRef>
              <c:f>Plan1!$A$84:$B$86</c:f>
              <c:multiLvlStrCache>
                <c:ptCount val="3"/>
                <c:lvl>
                  <c:pt idx="0">
                    <c:v>Outubro</c:v>
                  </c:pt>
                  <c:pt idx="1">
                    <c:v>Novembro</c:v>
                  </c:pt>
                  <c:pt idx="2">
                    <c:v>Dezembro</c:v>
                  </c:pt>
                </c:lvl>
                <c:lvl>
                  <c:pt idx="0">
                    <c:v>ATLAB</c:v>
                  </c:pt>
                </c:lvl>
              </c:multiLvlStrCache>
            </c:multiLvlStrRef>
          </c:cat>
          <c:val>
            <c:numRef>
              <c:f>Plan1!$G$84:$G$86</c:f>
              <c:numCache>
                <c:formatCode>General</c:formatCode>
                <c:ptCount val="3"/>
                <c:pt idx="0">
                  <c:v>148.08000000000001</c:v>
                </c:pt>
                <c:pt idx="1">
                  <c:v>336.38</c:v>
                </c:pt>
                <c:pt idx="2">
                  <c:v>190.08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73288"/>
        <c:axId val="153273680"/>
      </c:barChart>
      <c:catAx>
        <c:axId val="15327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3273680"/>
        <c:crosses val="autoZero"/>
        <c:auto val="1"/>
        <c:lblAlgn val="ctr"/>
        <c:lblOffset val="100"/>
        <c:noMultiLvlLbl val="0"/>
      </c:catAx>
      <c:valAx>
        <c:axId val="15327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32732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742950</xdr:rowOff>
    </xdr:from>
    <xdr:to>
      <xdr:col>15</xdr:col>
      <xdr:colOff>257175</xdr:colOff>
      <xdr:row>13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12</xdr:row>
      <xdr:rowOff>190500</xdr:rowOff>
    </xdr:from>
    <xdr:to>
      <xdr:col>15</xdr:col>
      <xdr:colOff>285750</xdr:colOff>
      <xdr:row>24</xdr:row>
      <xdr:rowOff>180975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15</xdr:col>
      <xdr:colOff>257175</xdr:colOff>
      <xdr:row>36</xdr:row>
      <xdr:rowOff>190500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257175</xdr:colOff>
      <xdr:row>48</xdr:row>
      <xdr:rowOff>190500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49</xdr:row>
      <xdr:rowOff>0</xdr:rowOff>
    </xdr:from>
    <xdr:to>
      <xdr:col>15</xdr:col>
      <xdr:colOff>257175</xdr:colOff>
      <xdr:row>60</xdr:row>
      <xdr:rowOff>190500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257175</xdr:colOff>
      <xdr:row>72</xdr:row>
      <xdr:rowOff>190500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228600</xdr:colOff>
      <xdr:row>67</xdr:row>
      <xdr:rowOff>95250</xdr:rowOff>
    </xdr:from>
    <xdr:to>
      <xdr:col>22</xdr:col>
      <xdr:colOff>485775</xdr:colOff>
      <xdr:row>79</xdr:row>
      <xdr:rowOff>85725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38100</xdr:colOff>
      <xdr:row>73</xdr:row>
      <xdr:rowOff>1</xdr:rowOff>
    </xdr:from>
    <xdr:to>
      <xdr:col>15</xdr:col>
      <xdr:colOff>238125</xdr:colOff>
      <xdr:row>82</xdr:row>
      <xdr:rowOff>161926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238125</xdr:colOff>
      <xdr:row>79</xdr:row>
      <xdr:rowOff>95250</xdr:rowOff>
    </xdr:from>
    <xdr:to>
      <xdr:col>22</xdr:col>
      <xdr:colOff>504825</xdr:colOff>
      <xdr:row>87</xdr:row>
      <xdr:rowOff>85725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</xdr:colOff>
      <xdr:row>83</xdr:row>
      <xdr:rowOff>0</xdr:rowOff>
    </xdr:from>
    <xdr:to>
      <xdr:col>15</xdr:col>
      <xdr:colOff>247651</xdr:colOff>
      <xdr:row>89</xdr:row>
      <xdr:rowOff>161925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238125</xdr:colOff>
      <xdr:row>86</xdr:row>
      <xdr:rowOff>180975</xdr:rowOff>
    </xdr:from>
    <xdr:to>
      <xdr:col>22</xdr:col>
      <xdr:colOff>476250</xdr:colOff>
      <xdr:row>92</xdr:row>
      <xdr:rowOff>114300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</xdr:colOff>
      <xdr:row>90</xdr:row>
      <xdr:rowOff>0</xdr:rowOff>
    </xdr:from>
    <xdr:to>
      <xdr:col>15</xdr:col>
      <xdr:colOff>228601</xdr:colOff>
      <xdr:row>101</xdr:row>
      <xdr:rowOff>85725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="115" zoomScaleNormal="100" zoomScaleSheetLayoutView="115" workbookViewId="0">
      <selection activeCell="D41" sqref="D41"/>
    </sheetView>
  </sheetViews>
  <sheetFormatPr defaultRowHeight="15" x14ac:dyDescent="0.25"/>
  <cols>
    <col min="4" max="4" width="9.140625" style="7"/>
    <col min="6" max="6" width="11" style="7" bestFit="1" customWidth="1"/>
  </cols>
  <sheetData>
    <row r="1" spans="1:8" ht="60.75" thickBot="1" x14ac:dyDescent="0.3">
      <c r="A1" s="3" t="s">
        <v>0</v>
      </c>
      <c r="B1" s="1" t="s">
        <v>1</v>
      </c>
      <c r="C1" s="1" t="s">
        <v>2</v>
      </c>
      <c r="D1" s="5" t="s">
        <v>31</v>
      </c>
      <c r="E1" s="1" t="s">
        <v>3</v>
      </c>
      <c r="F1" s="5" t="s">
        <v>32</v>
      </c>
      <c r="G1" s="1" t="s">
        <v>4</v>
      </c>
      <c r="H1" s="1" t="s">
        <v>29</v>
      </c>
    </row>
    <row r="2" spans="1:8" ht="15.75" thickBot="1" x14ac:dyDescent="0.3">
      <c r="A2" s="12" t="s">
        <v>5</v>
      </c>
      <c r="B2" s="2" t="s">
        <v>6</v>
      </c>
      <c r="C2" s="2">
        <v>5.99</v>
      </c>
      <c r="D2" s="6">
        <f>C2/G2*100</f>
        <v>42.212825933756172</v>
      </c>
      <c r="E2" s="2">
        <v>8.1999999999999993</v>
      </c>
      <c r="F2" s="6">
        <f>E2/G2*100</f>
        <v>57.787174066243828</v>
      </c>
      <c r="G2" s="2">
        <v>14.19</v>
      </c>
      <c r="H2" s="6">
        <f>G2/G2*100</f>
        <v>100</v>
      </c>
    </row>
    <row r="3" spans="1:8" ht="15.75" thickBot="1" x14ac:dyDescent="0.3">
      <c r="A3" s="13"/>
      <c r="B3" s="2" t="s">
        <v>7</v>
      </c>
      <c r="C3" s="2">
        <v>6.16</v>
      </c>
      <c r="D3" s="6">
        <f t="shared" ref="D3:D66" si="0">C3/G3*100</f>
        <v>32.200731834814427</v>
      </c>
      <c r="E3" s="2">
        <v>12.97</v>
      </c>
      <c r="F3" s="6">
        <f t="shared" ref="F3:F66" si="1">E3/G3*100</f>
        <v>67.79926816518558</v>
      </c>
      <c r="G3" s="2">
        <v>19.13</v>
      </c>
      <c r="H3" s="6">
        <f t="shared" ref="H3:H66" si="2">G3/G3*100</f>
        <v>100</v>
      </c>
    </row>
    <row r="4" spans="1:8" ht="15.75" thickBot="1" x14ac:dyDescent="0.3">
      <c r="A4" s="13"/>
      <c r="B4" s="2" t="s">
        <v>8</v>
      </c>
      <c r="C4" s="2">
        <v>5.75</v>
      </c>
      <c r="D4" s="6">
        <f t="shared" si="0"/>
        <v>28.04878048780488</v>
      </c>
      <c r="E4" s="2">
        <v>14.75</v>
      </c>
      <c r="F4" s="6">
        <f t="shared" si="1"/>
        <v>71.951219512195124</v>
      </c>
      <c r="G4" s="2">
        <v>20.5</v>
      </c>
      <c r="H4" s="6">
        <f t="shared" si="2"/>
        <v>100</v>
      </c>
    </row>
    <row r="5" spans="1:8" ht="15.75" thickBot="1" x14ac:dyDescent="0.3">
      <c r="A5" s="13"/>
      <c r="B5" s="2" t="s">
        <v>9</v>
      </c>
      <c r="C5" s="2">
        <v>15.97</v>
      </c>
      <c r="D5" s="6">
        <f t="shared" si="0"/>
        <v>30.889748549323016</v>
      </c>
      <c r="E5" s="2">
        <v>35.729999999999997</v>
      </c>
      <c r="F5" s="6">
        <f t="shared" si="1"/>
        <v>69.110251450676969</v>
      </c>
      <c r="G5" s="2">
        <v>51.7</v>
      </c>
      <c r="H5" s="6">
        <f t="shared" si="2"/>
        <v>100</v>
      </c>
    </row>
    <row r="6" spans="1:8" ht="15.75" thickBot="1" x14ac:dyDescent="0.3">
      <c r="A6" s="13"/>
      <c r="B6" s="2" t="s">
        <v>10</v>
      </c>
      <c r="C6" s="2">
        <v>10.11</v>
      </c>
      <c r="D6" s="6">
        <f t="shared" si="0"/>
        <v>34.862068965517238</v>
      </c>
      <c r="E6" s="2">
        <v>18.89</v>
      </c>
      <c r="F6" s="6">
        <f t="shared" si="1"/>
        <v>65.137931034482762</v>
      </c>
      <c r="G6" s="2">
        <v>29</v>
      </c>
      <c r="H6" s="6">
        <f t="shared" si="2"/>
        <v>100</v>
      </c>
    </row>
    <row r="7" spans="1:8" ht="15.75" thickBot="1" x14ac:dyDescent="0.3">
      <c r="A7" s="13"/>
      <c r="B7" s="2" t="s">
        <v>11</v>
      </c>
      <c r="C7" s="2">
        <v>8.51</v>
      </c>
      <c r="D7" s="6">
        <f t="shared" si="0"/>
        <v>32.567929582854951</v>
      </c>
      <c r="E7" s="2">
        <v>17.62</v>
      </c>
      <c r="F7" s="6">
        <f t="shared" si="1"/>
        <v>67.432070417145056</v>
      </c>
      <c r="G7" s="2">
        <v>26.13</v>
      </c>
      <c r="H7" s="6">
        <f t="shared" si="2"/>
        <v>100</v>
      </c>
    </row>
    <row r="8" spans="1:8" ht="15.75" thickBot="1" x14ac:dyDescent="0.3">
      <c r="A8" s="13"/>
      <c r="B8" s="2" t="s">
        <v>12</v>
      </c>
      <c r="C8" s="2">
        <v>4.5599999999999996</v>
      </c>
      <c r="D8" s="6">
        <f t="shared" si="0"/>
        <v>31.732776617954073</v>
      </c>
      <c r="E8" s="2">
        <v>9.81</v>
      </c>
      <c r="F8" s="6">
        <f t="shared" si="1"/>
        <v>68.267223382045941</v>
      </c>
      <c r="G8" s="2">
        <v>14.37</v>
      </c>
      <c r="H8" s="6">
        <f t="shared" si="2"/>
        <v>100</v>
      </c>
    </row>
    <row r="9" spans="1:8" ht="15.75" thickBot="1" x14ac:dyDescent="0.3">
      <c r="A9" s="13"/>
      <c r="B9" s="2" t="s">
        <v>13</v>
      </c>
      <c r="C9" s="2">
        <v>10.75</v>
      </c>
      <c r="D9" s="6">
        <f t="shared" si="0"/>
        <v>38.32442067736185</v>
      </c>
      <c r="E9" s="2">
        <v>17.3</v>
      </c>
      <c r="F9" s="6">
        <f t="shared" si="1"/>
        <v>61.67557932263815</v>
      </c>
      <c r="G9" s="2">
        <v>28.05</v>
      </c>
      <c r="H9" s="6">
        <f t="shared" si="2"/>
        <v>100</v>
      </c>
    </row>
    <row r="10" spans="1:8" ht="15.75" thickBot="1" x14ac:dyDescent="0.3">
      <c r="A10" s="13"/>
      <c r="B10" s="2" t="s">
        <v>14</v>
      </c>
      <c r="C10" s="2">
        <v>16.59</v>
      </c>
      <c r="D10" s="6">
        <f t="shared" si="0"/>
        <v>32.68321513002364</v>
      </c>
      <c r="E10" s="2">
        <v>34.17</v>
      </c>
      <c r="F10" s="6">
        <f t="shared" si="1"/>
        <v>67.31678486997636</v>
      </c>
      <c r="G10" s="2">
        <v>50.76</v>
      </c>
      <c r="H10" s="6">
        <f t="shared" si="2"/>
        <v>100</v>
      </c>
    </row>
    <row r="11" spans="1:8" ht="15.75" thickBot="1" x14ac:dyDescent="0.3">
      <c r="A11" s="13"/>
      <c r="B11" s="2" t="s">
        <v>15</v>
      </c>
      <c r="C11" s="2">
        <v>12.37</v>
      </c>
      <c r="D11" s="6">
        <f t="shared" si="0"/>
        <v>36.640995260663509</v>
      </c>
      <c r="E11" s="2">
        <v>21.39</v>
      </c>
      <c r="F11" s="6">
        <f t="shared" si="1"/>
        <v>63.359004739336498</v>
      </c>
      <c r="G11" s="2">
        <v>33.76</v>
      </c>
      <c r="H11" s="6">
        <f t="shared" si="2"/>
        <v>100</v>
      </c>
    </row>
    <row r="12" spans="1:8" ht="15.75" thickBot="1" x14ac:dyDescent="0.3">
      <c r="A12" s="13"/>
      <c r="B12" s="2" t="s">
        <v>16</v>
      </c>
      <c r="C12" s="2">
        <v>12.51</v>
      </c>
      <c r="D12" s="6">
        <f t="shared" si="0"/>
        <v>36.40861466821886</v>
      </c>
      <c r="E12" s="2">
        <v>21.85</v>
      </c>
      <c r="F12" s="6">
        <f t="shared" si="1"/>
        <v>63.591385331781147</v>
      </c>
      <c r="G12" s="2">
        <v>34.36</v>
      </c>
      <c r="H12" s="6">
        <f t="shared" si="2"/>
        <v>100</v>
      </c>
    </row>
    <row r="13" spans="1:8" ht="15.75" thickBot="1" x14ac:dyDescent="0.3">
      <c r="A13" s="14"/>
      <c r="B13" s="2" t="s">
        <v>17</v>
      </c>
      <c r="C13" s="2">
        <v>9.66</v>
      </c>
      <c r="D13" s="6">
        <f t="shared" si="0"/>
        <v>31.641008843760236</v>
      </c>
      <c r="E13" s="2">
        <v>20.87</v>
      </c>
      <c r="F13" s="6">
        <f t="shared" si="1"/>
        <v>68.358991156239767</v>
      </c>
      <c r="G13" s="2">
        <v>30.53</v>
      </c>
      <c r="H13" s="6">
        <f t="shared" si="2"/>
        <v>100</v>
      </c>
    </row>
    <row r="14" spans="1:8" ht="15.75" thickBot="1" x14ac:dyDescent="0.3">
      <c r="A14" s="9" t="s">
        <v>18</v>
      </c>
      <c r="B14" s="2" t="s">
        <v>6</v>
      </c>
      <c r="C14" s="2">
        <v>5</v>
      </c>
      <c r="D14" s="6">
        <f t="shared" si="0"/>
        <v>30.69367710251688</v>
      </c>
      <c r="E14" s="2">
        <v>11.29</v>
      </c>
      <c r="F14" s="6">
        <f t="shared" si="1"/>
        <v>69.306322897483113</v>
      </c>
      <c r="G14" s="2">
        <v>16.29</v>
      </c>
      <c r="H14" s="6">
        <f t="shared" si="2"/>
        <v>100</v>
      </c>
    </row>
    <row r="15" spans="1:8" ht="15.75" thickBot="1" x14ac:dyDescent="0.3">
      <c r="A15" s="10"/>
      <c r="B15" s="2" t="s">
        <v>7</v>
      </c>
      <c r="C15" s="2">
        <v>6.06</v>
      </c>
      <c r="D15" s="6">
        <f t="shared" si="0"/>
        <v>34.179357021996616</v>
      </c>
      <c r="E15" s="2">
        <v>11.67</v>
      </c>
      <c r="F15" s="6">
        <f t="shared" si="1"/>
        <v>65.820642978003391</v>
      </c>
      <c r="G15" s="2">
        <v>17.73</v>
      </c>
      <c r="H15" s="6">
        <f t="shared" si="2"/>
        <v>100</v>
      </c>
    </row>
    <row r="16" spans="1:8" ht="15.75" thickBot="1" x14ac:dyDescent="0.3">
      <c r="A16" s="10"/>
      <c r="B16" s="2" t="s">
        <v>8</v>
      </c>
      <c r="C16" s="2">
        <v>7.46</v>
      </c>
      <c r="D16" s="6">
        <f t="shared" si="0"/>
        <v>24.974891195179108</v>
      </c>
      <c r="E16" s="2">
        <v>22.41</v>
      </c>
      <c r="F16" s="6">
        <f t="shared" si="1"/>
        <v>75.025108804820889</v>
      </c>
      <c r="G16" s="2">
        <v>29.87</v>
      </c>
      <c r="H16" s="6">
        <f t="shared" si="2"/>
        <v>100</v>
      </c>
    </row>
    <row r="17" spans="1:8" ht="15.75" thickBot="1" x14ac:dyDescent="0.3">
      <c r="A17" s="10"/>
      <c r="B17" s="2" t="s">
        <v>9</v>
      </c>
      <c r="C17" s="2">
        <v>16.72</v>
      </c>
      <c r="D17" s="6">
        <f t="shared" si="0"/>
        <v>33.42662934826069</v>
      </c>
      <c r="E17" s="2">
        <v>33.299999999999997</v>
      </c>
      <c r="F17" s="6">
        <f t="shared" si="1"/>
        <v>66.573370651739296</v>
      </c>
      <c r="G17" s="2">
        <v>50.02</v>
      </c>
      <c r="H17" s="6">
        <f t="shared" si="2"/>
        <v>100</v>
      </c>
    </row>
    <row r="18" spans="1:8" ht="15.75" thickBot="1" x14ac:dyDescent="0.3">
      <c r="A18" s="10"/>
      <c r="B18" s="2" t="s">
        <v>10</v>
      </c>
      <c r="C18" s="2">
        <v>9.83</v>
      </c>
      <c r="D18" s="6">
        <f t="shared" si="0"/>
        <v>32.90927351858052</v>
      </c>
      <c r="E18" s="2">
        <v>20.04</v>
      </c>
      <c r="F18" s="6">
        <f t="shared" si="1"/>
        <v>67.09072648141948</v>
      </c>
      <c r="G18" s="2">
        <v>29.87</v>
      </c>
      <c r="H18" s="6">
        <f t="shared" si="2"/>
        <v>100</v>
      </c>
    </row>
    <row r="19" spans="1:8" ht="15.75" thickBot="1" x14ac:dyDescent="0.3">
      <c r="A19" s="10"/>
      <c r="B19" s="2" t="s">
        <v>11</v>
      </c>
      <c r="C19" s="2">
        <v>10.62</v>
      </c>
      <c r="D19" s="6">
        <f t="shared" si="0"/>
        <v>33.1875</v>
      </c>
      <c r="E19" s="2">
        <v>21.38</v>
      </c>
      <c r="F19" s="6">
        <f t="shared" si="1"/>
        <v>66.8125</v>
      </c>
      <c r="G19" s="2">
        <v>32</v>
      </c>
      <c r="H19" s="6">
        <f t="shared" si="2"/>
        <v>100</v>
      </c>
    </row>
    <row r="20" spans="1:8" ht="15.75" thickBot="1" x14ac:dyDescent="0.3">
      <c r="A20" s="10"/>
      <c r="B20" s="2" t="s">
        <v>12</v>
      </c>
      <c r="C20" s="2">
        <v>5.27</v>
      </c>
      <c r="D20" s="6">
        <f t="shared" si="0"/>
        <v>23.642889187976671</v>
      </c>
      <c r="E20" s="2">
        <v>17.02</v>
      </c>
      <c r="F20" s="6">
        <f t="shared" si="1"/>
        <v>76.357110812023336</v>
      </c>
      <c r="G20" s="2">
        <v>22.29</v>
      </c>
      <c r="H20" s="6">
        <f t="shared" si="2"/>
        <v>100</v>
      </c>
    </row>
    <row r="21" spans="1:8" ht="15.75" thickBot="1" x14ac:dyDescent="0.3">
      <c r="A21" s="10"/>
      <c r="B21" s="2" t="s">
        <v>13</v>
      </c>
      <c r="C21" s="2">
        <v>12.55</v>
      </c>
      <c r="D21" s="6">
        <f t="shared" si="0"/>
        <v>37.473872797850106</v>
      </c>
      <c r="E21" s="2">
        <v>20.94</v>
      </c>
      <c r="F21" s="6">
        <f t="shared" si="1"/>
        <v>62.526127202149894</v>
      </c>
      <c r="G21" s="2">
        <v>33.49</v>
      </c>
      <c r="H21" s="6">
        <f t="shared" si="2"/>
        <v>100</v>
      </c>
    </row>
    <row r="22" spans="1:8" ht="15.75" thickBot="1" x14ac:dyDescent="0.3">
      <c r="A22" s="10"/>
      <c r="B22" s="2" t="s">
        <v>14</v>
      </c>
      <c r="C22" s="2">
        <v>18.940000000000001</v>
      </c>
      <c r="D22" s="6">
        <f t="shared" si="0"/>
        <v>34.423845874227553</v>
      </c>
      <c r="E22" s="2">
        <v>36.08</v>
      </c>
      <c r="F22" s="6">
        <f t="shared" si="1"/>
        <v>65.576154125772433</v>
      </c>
      <c r="G22" s="2">
        <v>55.02</v>
      </c>
      <c r="H22" s="6">
        <f t="shared" si="2"/>
        <v>100</v>
      </c>
    </row>
    <row r="23" spans="1:8" ht="15.75" thickBot="1" x14ac:dyDescent="0.3">
      <c r="A23" s="10"/>
      <c r="B23" s="2" t="s">
        <v>15</v>
      </c>
      <c r="C23" s="2">
        <v>10.63</v>
      </c>
      <c r="D23" s="6">
        <f t="shared" si="0"/>
        <v>22.968885047536734</v>
      </c>
      <c r="E23" s="2">
        <v>35.65</v>
      </c>
      <c r="F23" s="6">
        <f t="shared" si="1"/>
        <v>77.03111495246327</v>
      </c>
      <c r="G23" s="2">
        <v>46.28</v>
      </c>
      <c r="H23" s="6">
        <f t="shared" si="2"/>
        <v>100</v>
      </c>
    </row>
    <row r="24" spans="1:8" ht="15.75" thickBot="1" x14ac:dyDescent="0.3">
      <c r="A24" s="10"/>
      <c r="B24" s="2" t="s">
        <v>16</v>
      </c>
      <c r="C24" s="2">
        <v>10</v>
      </c>
      <c r="D24" s="6">
        <f t="shared" si="0"/>
        <v>31.695721077654515</v>
      </c>
      <c r="E24" s="2">
        <v>21.55</v>
      </c>
      <c r="F24" s="6">
        <f t="shared" si="1"/>
        <v>68.304278922345489</v>
      </c>
      <c r="G24" s="2">
        <v>31.55</v>
      </c>
      <c r="H24" s="6">
        <f t="shared" si="2"/>
        <v>100</v>
      </c>
    </row>
    <row r="25" spans="1:8" ht="15.75" thickBot="1" x14ac:dyDescent="0.3">
      <c r="A25" s="11"/>
      <c r="B25" s="2" t="s">
        <v>17</v>
      </c>
      <c r="C25" s="2">
        <v>7.67</v>
      </c>
      <c r="D25" s="6">
        <f t="shared" si="0"/>
        <v>18.136675336959094</v>
      </c>
      <c r="E25" s="2">
        <v>34.619999999999997</v>
      </c>
      <c r="F25" s="6">
        <f t="shared" si="1"/>
        <v>81.863324663040899</v>
      </c>
      <c r="G25" s="2">
        <v>42.29</v>
      </c>
      <c r="H25" s="6">
        <f t="shared" si="2"/>
        <v>100</v>
      </c>
    </row>
    <row r="26" spans="1:8" ht="15.75" thickBot="1" x14ac:dyDescent="0.3">
      <c r="A26" s="12" t="s">
        <v>19</v>
      </c>
      <c r="B26" s="2" t="s">
        <v>6</v>
      </c>
      <c r="C26" s="2">
        <v>0</v>
      </c>
      <c r="D26" s="6">
        <f t="shared" si="0"/>
        <v>0</v>
      </c>
      <c r="E26" s="2">
        <v>64.349999999999994</v>
      </c>
      <c r="F26" s="6">
        <f t="shared" si="1"/>
        <v>100</v>
      </c>
      <c r="G26" s="2">
        <v>64.349999999999994</v>
      </c>
      <c r="H26" s="6">
        <f t="shared" si="2"/>
        <v>100</v>
      </c>
    </row>
    <row r="27" spans="1:8" ht="15.75" thickBot="1" x14ac:dyDescent="0.3">
      <c r="A27" s="13"/>
      <c r="B27" s="2" t="s">
        <v>7</v>
      </c>
      <c r="C27" s="2">
        <v>0.03</v>
      </c>
      <c r="D27" s="6">
        <f t="shared" si="0"/>
        <v>100</v>
      </c>
      <c r="E27" s="2">
        <v>0</v>
      </c>
      <c r="F27" s="6">
        <f t="shared" si="1"/>
        <v>0</v>
      </c>
      <c r="G27" s="2">
        <v>0.03</v>
      </c>
      <c r="H27" s="6">
        <f t="shared" si="2"/>
        <v>100</v>
      </c>
    </row>
    <row r="28" spans="1:8" ht="15.75" thickBot="1" x14ac:dyDescent="0.3">
      <c r="A28" s="13"/>
      <c r="B28" s="2" t="s">
        <v>8</v>
      </c>
      <c r="C28" s="2">
        <v>7.0000000000000007E-2</v>
      </c>
      <c r="D28" s="6">
        <f t="shared" si="0"/>
        <v>100</v>
      </c>
      <c r="E28" s="2">
        <v>0</v>
      </c>
      <c r="F28" s="6">
        <f t="shared" si="1"/>
        <v>0</v>
      </c>
      <c r="G28" s="2">
        <v>7.0000000000000007E-2</v>
      </c>
      <c r="H28" s="6">
        <f t="shared" si="2"/>
        <v>100</v>
      </c>
    </row>
    <row r="29" spans="1:8" ht="15.75" thickBot="1" x14ac:dyDescent="0.3">
      <c r="A29" s="13"/>
      <c r="B29" s="2" t="s">
        <v>9</v>
      </c>
      <c r="C29" s="2">
        <v>0.05</v>
      </c>
      <c r="D29" s="6">
        <f t="shared" si="0"/>
        <v>100</v>
      </c>
      <c r="E29" s="2">
        <v>0</v>
      </c>
      <c r="F29" s="6">
        <f t="shared" si="1"/>
        <v>0</v>
      </c>
      <c r="G29" s="2">
        <v>0.05</v>
      </c>
      <c r="H29" s="6">
        <f t="shared" si="2"/>
        <v>100</v>
      </c>
    </row>
    <row r="30" spans="1:8" ht="15.75" thickBot="1" x14ac:dyDescent="0.3">
      <c r="A30" s="13"/>
      <c r="B30" s="2" t="s">
        <v>10</v>
      </c>
      <c r="C30" s="2">
        <v>0.08</v>
      </c>
      <c r="D30" s="6">
        <f t="shared" si="0"/>
        <v>0.10722423267658492</v>
      </c>
      <c r="E30" s="2">
        <v>74.53</v>
      </c>
      <c r="F30" s="6">
        <f t="shared" si="1"/>
        <v>99.892775767323414</v>
      </c>
      <c r="G30" s="2">
        <v>74.61</v>
      </c>
      <c r="H30" s="6">
        <f t="shared" si="2"/>
        <v>100</v>
      </c>
    </row>
    <row r="31" spans="1:8" ht="15.75" thickBot="1" x14ac:dyDescent="0.3">
      <c r="A31" s="13"/>
      <c r="B31" s="2" t="s">
        <v>11</v>
      </c>
      <c r="C31" s="2">
        <v>0</v>
      </c>
      <c r="D31" s="6">
        <f t="shared" si="0"/>
        <v>0</v>
      </c>
      <c r="E31" s="2">
        <v>86.87</v>
      </c>
      <c r="F31" s="6">
        <f t="shared" si="1"/>
        <v>100</v>
      </c>
      <c r="G31" s="2">
        <v>86.87</v>
      </c>
      <c r="H31" s="6">
        <f t="shared" si="2"/>
        <v>100</v>
      </c>
    </row>
    <row r="32" spans="1:8" ht="15.75" thickBot="1" x14ac:dyDescent="0.3">
      <c r="A32" s="13"/>
      <c r="B32" s="2" t="s">
        <v>12</v>
      </c>
      <c r="C32" s="2">
        <v>0</v>
      </c>
      <c r="D32" s="6">
        <f t="shared" si="0"/>
        <v>0</v>
      </c>
      <c r="E32" s="2">
        <v>32.380000000000003</v>
      </c>
      <c r="F32" s="6">
        <f t="shared" si="1"/>
        <v>100</v>
      </c>
      <c r="G32" s="2">
        <v>32.380000000000003</v>
      </c>
      <c r="H32" s="6">
        <f t="shared" si="2"/>
        <v>100</v>
      </c>
    </row>
    <row r="33" spans="1:8" ht="15.75" thickBot="1" x14ac:dyDescent="0.3">
      <c r="A33" s="13"/>
      <c r="B33" s="2" t="s">
        <v>13</v>
      </c>
      <c r="C33" s="2">
        <v>0.01</v>
      </c>
      <c r="D33" s="6">
        <f t="shared" si="0"/>
        <v>2.7570995312930797E-2</v>
      </c>
      <c r="E33" s="2">
        <v>36.26</v>
      </c>
      <c r="F33" s="6">
        <f t="shared" si="1"/>
        <v>99.972429004687058</v>
      </c>
      <c r="G33" s="2">
        <v>36.270000000000003</v>
      </c>
      <c r="H33" s="6">
        <f t="shared" si="2"/>
        <v>100</v>
      </c>
    </row>
    <row r="34" spans="1:8" ht="15.75" thickBot="1" x14ac:dyDescent="0.3">
      <c r="A34" s="13"/>
      <c r="B34" s="2" t="s">
        <v>14</v>
      </c>
      <c r="C34" s="2">
        <v>0.05</v>
      </c>
      <c r="D34" s="6">
        <f t="shared" si="0"/>
        <v>2.3255813953488372E-2</v>
      </c>
      <c r="E34" s="2">
        <v>214.95</v>
      </c>
      <c r="F34" s="6">
        <f t="shared" si="1"/>
        <v>99.976744186046503</v>
      </c>
      <c r="G34" s="2">
        <v>215</v>
      </c>
      <c r="H34" s="6">
        <f t="shared" si="2"/>
        <v>100</v>
      </c>
    </row>
    <row r="35" spans="1:8" ht="15.75" thickBot="1" x14ac:dyDescent="0.3">
      <c r="A35" s="13"/>
      <c r="B35" s="2" t="s">
        <v>15</v>
      </c>
      <c r="C35" s="2">
        <v>0.03</v>
      </c>
      <c r="D35" s="6">
        <f t="shared" si="0"/>
        <v>1.961681815209573E-2</v>
      </c>
      <c r="E35" s="2">
        <v>152.9</v>
      </c>
      <c r="F35" s="6">
        <f t="shared" si="1"/>
        <v>99.980383181847898</v>
      </c>
      <c r="G35" s="2">
        <v>152.93</v>
      </c>
      <c r="H35" s="6">
        <f t="shared" si="2"/>
        <v>100</v>
      </c>
    </row>
    <row r="36" spans="1:8" ht="15.75" thickBot="1" x14ac:dyDescent="0.3">
      <c r="A36" s="13"/>
      <c r="B36" s="2" t="s">
        <v>16</v>
      </c>
      <c r="C36" s="2">
        <v>0.68</v>
      </c>
      <c r="D36" s="6">
        <f t="shared" si="0"/>
        <v>0.78107052607397198</v>
      </c>
      <c r="E36" s="2">
        <v>86.38</v>
      </c>
      <c r="F36" s="6">
        <f t="shared" si="1"/>
        <v>99.218929473926025</v>
      </c>
      <c r="G36" s="2">
        <v>87.06</v>
      </c>
      <c r="H36" s="6">
        <f t="shared" si="2"/>
        <v>100</v>
      </c>
    </row>
    <row r="37" spans="1:8" ht="15.75" thickBot="1" x14ac:dyDescent="0.3">
      <c r="A37" s="14"/>
      <c r="B37" s="2" t="s">
        <v>17</v>
      </c>
      <c r="C37" s="2">
        <v>3.74</v>
      </c>
      <c r="D37" s="6">
        <f t="shared" si="0"/>
        <v>9.3290097281117479</v>
      </c>
      <c r="E37" s="2">
        <v>36.35</v>
      </c>
      <c r="F37" s="6">
        <f t="shared" si="1"/>
        <v>90.670990271888257</v>
      </c>
      <c r="G37" s="2">
        <v>40.090000000000003</v>
      </c>
      <c r="H37" s="6">
        <f t="shared" si="2"/>
        <v>100</v>
      </c>
    </row>
    <row r="38" spans="1:8" ht="15.75" thickBot="1" x14ac:dyDescent="0.3">
      <c r="A38" s="9" t="s">
        <v>20</v>
      </c>
      <c r="B38" s="2" t="s">
        <v>6</v>
      </c>
      <c r="C38" s="2">
        <v>0.23</v>
      </c>
      <c r="D38" s="6">
        <f t="shared" si="0"/>
        <v>9.6638655462184886</v>
      </c>
      <c r="E38" s="2">
        <v>2.15</v>
      </c>
      <c r="F38" s="6">
        <f t="shared" si="1"/>
        <v>90.336134453781511</v>
      </c>
      <c r="G38" s="2">
        <v>2.38</v>
      </c>
      <c r="H38" s="6">
        <f t="shared" si="2"/>
        <v>100</v>
      </c>
    </row>
    <row r="39" spans="1:8" ht="15.75" thickBot="1" x14ac:dyDescent="0.3">
      <c r="A39" s="10"/>
      <c r="B39" s="2" t="s">
        <v>7</v>
      </c>
      <c r="C39" s="2">
        <v>1.66</v>
      </c>
      <c r="D39" s="6">
        <f t="shared" si="0"/>
        <v>41.813602015113347</v>
      </c>
      <c r="E39" s="2">
        <v>2.31</v>
      </c>
      <c r="F39" s="6">
        <f t="shared" si="1"/>
        <v>58.186397984886653</v>
      </c>
      <c r="G39" s="2">
        <v>3.97</v>
      </c>
      <c r="H39" s="6">
        <f t="shared" si="2"/>
        <v>100</v>
      </c>
    </row>
    <row r="40" spans="1:8" ht="15.75" thickBot="1" x14ac:dyDescent="0.3">
      <c r="A40" s="10"/>
      <c r="B40" s="2" t="s">
        <v>8</v>
      </c>
      <c r="C40" s="2">
        <v>2.15</v>
      </c>
      <c r="D40" s="6">
        <f t="shared" si="0"/>
        <v>39.962825278810413</v>
      </c>
      <c r="E40" s="2">
        <v>3.23</v>
      </c>
      <c r="F40" s="6">
        <f t="shared" si="1"/>
        <v>60.037174721189587</v>
      </c>
      <c r="G40" s="2">
        <v>5.38</v>
      </c>
      <c r="H40" s="6">
        <f t="shared" si="2"/>
        <v>100</v>
      </c>
    </row>
    <row r="41" spans="1:8" ht="15.75" thickBot="1" x14ac:dyDescent="0.3">
      <c r="A41" s="10"/>
      <c r="B41" s="2" t="s">
        <v>9</v>
      </c>
      <c r="C41" s="2">
        <v>6.75</v>
      </c>
      <c r="D41" s="6">
        <f t="shared" si="0"/>
        <v>59.681697612732087</v>
      </c>
      <c r="E41" s="2">
        <v>4.5599999999999996</v>
      </c>
      <c r="F41" s="6">
        <f t="shared" si="1"/>
        <v>40.318302387267899</v>
      </c>
      <c r="G41" s="2">
        <v>11.31</v>
      </c>
      <c r="H41" s="6">
        <f t="shared" si="2"/>
        <v>100</v>
      </c>
    </row>
    <row r="42" spans="1:8" ht="15.75" thickBot="1" x14ac:dyDescent="0.3">
      <c r="A42" s="10"/>
      <c r="B42" s="2" t="s">
        <v>10</v>
      </c>
      <c r="C42" s="2">
        <v>0.95</v>
      </c>
      <c r="D42" s="6">
        <f t="shared" si="0"/>
        <v>22.781774580335732</v>
      </c>
      <c r="E42" s="2">
        <v>3.22</v>
      </c>
      <c r="F42" s="6">
        <f t="shared" si="1"/>
        <v>77.218225419664279</v>
      </c>
      <c r="G42" s="2">
        <v>4.17</v>
      </c>
      <c r="H42" s="6">
        <f t="shared" si="2"/>
        <v>100</v>
      </c>
    </row>
    <row r="43" spans="1:8" ht="15.75" thickBot="1" x14ac:dyDescent="0.3">
      <c r="A43" s="10"/>
      <c r="B43" s="2" t="s">
        <v>11</v>
      </c>
      <c r="C43" s="2">
        <v>1.2</v>
      </c>
      <c r="D43" s="6">
        <f t="shared" si="0"/>
        <v>36.474164133738604</v>
      </c>
      <c r="E43" s="2">
        <v>2.09</v>
      </c>
      <c r="F43" s="6">
        <f t="shared" si="1"/>
        <v>63.525835866261396</v>
      </c>
      <c r="G43" s="2">
        <v>3.29</v>
      </c>
      <c r="H43" s="6">
        <f t="shared" si="2"/>
        <v>100</v>
      </c>
    </row>
    <row r="44" spans="1:8" ht="15.75" thickBot="1" x14ac:dyDescent="0.3">
      <c r="A44" s="10"/>
      <c r="B44" s="2" t="s">
        <v>12</v>
      </c>
      <c r="C44" s="2">
        <v>1.8</v>
      </c>
      <c r="D44" s="6">
        <f t="shared" si="0"/>
        <v>39.473684210526322</v>
      </c>
      <c r="E44" s="2">
        <v>2.76</v>
      </c>
      <c r="F44" s="6">
        <f t="shared" si="1"/>
        <v>60.526315789473685</v>
      </c>
      <c r="G44" s="2">
        <v>4.5599999999999996</v>
      </c>
      <c r="H44" s="6">
        <f t="shared" si="2"/>
        <v>100</v>
      </c>
    </row>
    <row r="45" spans="1:8" ht="15.75" thickBot="1" x14ac:dyDescent="0.3">
      <c r="A45" s="10"/>
      <c r="B45" s="2" t="s">
        <v>13</v>
      </c>
      <c r="C45" s="2">
        <v>2.4300000000000002</v>
      </c>
      <c r="D45" s="6">
        <f t="shared" si="0"/>
        <v>46.730769230769234</v>
      </c>
      <c r="E45" s="2">
        <v>2.77</v>
      </c>
      <c r="F45" s="6">
        <f t="shared" si="1"/>
        <v>53.269230769230766</v>
      </c>
      <c r="G45" s="2">
        <v>5.2</v>
      </c>
      <c r="H45" s="6">
        <f t="shared" si="2"/>
        <v>100</v>
      </c>
    </row>
    <row r="46" spans="1:8" ht="15.75" thickBot="1" x14ac:dyDescent="0.3">
      <c r="A46" s="10"/>
      <c r="B46" s="2" t="s">
        <v>14</v>
      </c>
      <c r="C46" s="2">
        <v>2.19</v>
      </c>
      <c r="D46" s="6">
        <f t="shared" si="0"/>
        <v>34.761904761904759</v>
      </c>
      <c r="E46" s="2">
        <v>4.1100000000000003</v>
      </c>
      <c r="F46" s="6">
        <f t="shared" si="1"/>
        <v>65.238095238095241</v>
      </c>
      <c r="G46" s="2">
        <v>6.3</v>
      </c>
      <c r="H46" s="6">
        <f t="shared" si="2"/>
        <v>100</v>
      </c>
    </row>
    <row r="47" spans="1:8" ht="15.75" thickBot="1" x14ac:dyDescent="0.3">
      <c r="A47" s="10"/>
      <c r="B47" s="2" t="s">
        <v>15</v>
      </c>
      <c r="C47" s="2">
        <v>2.4900000000000002</v>
      </c>
      <c r="D47" s="6">
        <f t="shared" si="0"/>
        <v>48.255813953488378</v>
      </c>
      <c r="E47" s="2">
        <v>2.67</v>
      </c>
      <c r="F47" s="6">
        <f t="shared" si="1"/>
        <v>51.744186046511622</v>
      </c>
      <c r="G47" s="2">
        <v>5.16</v>
      </c>
      <c r="H47" s="6">
        <f t="shared" si="2"/>
        <v>100</v>
      </c>
    </row>
    <row r="48" spans="1:8" ht="15.75" thickBot="1" x14ac:dyDescent="0.3">
      <c r="A48" s="10"/>
      <c r="B48" s="2" t="s">
        <v>16</v>
      </c>
      <c r="C48" s="2">
        <v>2.76</v>
      </c>
      <c r="D48" s="6">
        <f t="shared" si="0"/>
        <v>51.977401129943502</v>
      </c>
      <c r="E48" s="2">
        <v>2.5499999999999998</v>
      </c>
      <c r="F48" s="6">
        <f t="shared" si="1"/>
        <v>48.022598870056498</v>
      </c>
      <c r="G48" s="2">
        <v>5.31</v>
      </c>
      <c r="H48" s="6">
        <f t="shared" si="2"/>
        <v>100</v>
      </c>
    </row>
    <row r="49" spans="1:8" ht="15.75" thickBot="1" x14ac:dyDescent="0.3">
      <c r="A49" s="11"/>
      <c r="B49" s="2" t="s">
        <v>17</v>
      </c>
      <c r="C49" s="2">
        <v>1.87</v>
      </c>
      <c r="D49" s="6">
        <f t="shared" si="0"/>
        <v>49.470899470899475</v>
      </c>
      <c r="E49" s="2">
        <v>1.91</v>
      </c>
      <c r="F49" s="6">
        <f t="shared" si="1"/>
        <v>50.529100529100532</v>
      </c>
      <c r="G49" s="2">
        <v>3.78</v>
      </c>
      <c r="H49" s="6">
        <f t="shared" si="2"/>
        <v>100</v>
      </c>
    </row>
    <row r="50" spans="1:8" ht="15.75" thickBot="1" x14ac:dyDescent="0.3">
      <c r="A50" s="12" t="s">
        <v>21</v>
      </c>
      <c r="B50" s="2" t="s">
        <v>6</v>
      </c>
      <c r="C50" s="2"/>
      <c r="D50" s="6">
        <f t="shared" si="0"/>
        <v>0</v>
      </c>
      <c r="E50" s="2"/>
      <c r="F50" s="6">
        <f t="shared" si="1"/>
        <v>0</v>
      </c>
      <c r="G50" s="2">
        <v>26.65</v>
      </c>
      <c r="H50" s="6">
        <f t="shared" si="2"/>
        <v>100</v>
      </c>
    </row>
    <row r="51" spans="1:8" ht="15.75" thickBot="1" x14ac:dyDescent="0.3">
      <c r="A51" s="13"/>
      <c r="B51" s="2" t="s">
        <v>7</v>
      </c>
      <c r="C51" s="2"/>
      <c r="D51" s="6">
        <f t="shared" si="0"/>
        <v>0</v>
      </c>
      <c r="E51" s="2"/>
      <c r="F51" s="6">
        <f t="shared" si="1"/>
        <v>0</v>
      </c>
      <c r="G51" s="2">
        <v>47.75</v>
      </c>
      <c r="H51" s="6">
        <f t="shared" si="2"/>
        <v>100</v>
      </c>
    </row>
    <row r="52" spans="1:8" ht="15.75" thickBot="1" x14ac:dyDescent="0.3">
      <c r="A52" s="13"/>
      <c r="B52" s="2" t="s">
        <v>8</v>
      </c>
      <c r="C52" s="2"/>
      <c r="D52" s="6">
        <f t="shared" si="0"/>
        <v>0</v>
      </c>
      <c r="E52" s="2"/>
      <c r="F52" s="6">
        <f t="shared" si="1"/>
        <v>0</v>
      </c>
      <c r="G52" s="2">
        <v>19.29</v>
      </c>
      <c r="H52" s="6">
        <f t="shared" si="2"/>
        <v>100</v>
      </c>
    </row>
    <row r="53" spans="1:8" ht="15.75" thickBot="1" x14ac:dyDescent="0.3">
      <c r="A53" s="13"/>
      <c r="B53" s="2" t="s">
        <v>9</v>
      </c>
      <c r="C53" s="2"/>
      <c r="D53" s="6">
        <f t="shared" si="0"/>
        <v>0</v>
      </c>
      <c r="E53" s="2"/>
      <c r="F53" s="6">
        <f t="shared" si="1"/>
        <v>0</v>
      </c>
      <c r="G53" s="2">
        <v>98.61</v>
      </c>
      <c r="H53" s="6">
        <f t="shared" si="2"/>
        <v>100</v>
      </c>
    </row>
    <row r="54" spans="1:8" ht="15.75" thickBot="1" x14ac:dyDescent="0.3">
      <c r="A54" s="13"/>
      <c r="B54" s="2" t="s">
        <v>10</v>
      </c>
      <c r="C54" s="2"/>
      <c r="D54" s="6">
        <f t="shared" si="0"/>
        <v>0</v>
      </c>
      <c r="E54" s="2"/>
      <c r="F54" s="6">
        <f t="shared" si="1"/>
        <v>0</v>
      </c>
      <c r="G54" s="2">
        <v>70.290000000000006</v>
      </c>
      <c r="H54" s="6">
        <f t="shared" si="2"/>
        <v>100</v>
      </c>
    </row>
    <row r="55" spans="1:8" ht="15.75" thickBot="1" x14ac:dyDescent="0.3">
      <c r="A55" s="13"/>
      <c r="B55" s="2" t="s">
        <v>11</v>
      </c>
      <c r="C55" s="2"/>
      <c r="D55" s="6">
        <f t="shared" si="0"/>
        <v>0</v>
      </c>
      <c r="E55" s="2"/>
      <c r="F55" s="6">
        <f t="shared" si="1"/>
        <v>0</v>
      </c>
      <c r="G55" s="2">
        <v>84.77</v>
      </c>
      <c r="H55" s="6">
        <f t="shared" si="2"/>
        <v>100</v>
      </c>
    </row>
    <row r="56" spans="1:8" ht="15.75" thickBot="1" x14ac:dyDescent="0.3">
      <c r="A56" s="13"/>
      <c r="B56" s="2" t="s">
        <v>12</v>
      </c>
      <c r="C56" s="2"/>
      <c r="D56" s="6">
        <f t="shared" si="0"/>
        <v>0</v>
      </c>
      <c r="E56" s="2"/>
      <c r="F56" s="6">
        <f t="shared" si="1"/>
        <v>0</v>
      </c>
      <c r="G56" s="2">
        <v>37.89</v>
      </c>
      <c r="H56" s="6">
        <f t="shared" si="2"/>
        <v>100</v>
      </c>
    </row>
    <row r="57" spans="1:8" ht="15.75" thickBot="1" x14ac:dyDescent="0.3">
      <c r="A57" s="13"/>
      <c r="B57" s="2" t="s">
        <v>13</v>
      </c>
      <c r="C57" s="2"/>
      <c r="D57" s="6">
        <f t="shared" si="0"/>
        <v>0</v>
      </c>
      <c r="E57" s="2"/>
      <c r="F57" s="6">
        <f t="shared" si="1"/>
        <v>0</v>
      </c>
      <c r="G57" s="2">
        <v>48.2</v>
      </c>
      <c r="H57" s="6">
        <f t="shared" si="2"/>
        <v>100</v>
      </c>
    </row>
    <row r="58" spans="1:8" ht="15.75" thickBot="1" x14ac:dyDescent="0.3">
      <c r="A58" s="13"/>
      <c r="B58" s="2" t="s">
        <v>14</v>
      </c>
      <c r="C58" s="2"/>
      <c r="D58" s="6">
        <f t="shared" si="0"/>
        <v>0</v>
      </c>
      <c r="E58" s="2"/>
      <c r="F58" s="6">
        <f t="shared" si="1"/>
        <v>0</v>
      </c>
      <c r="G58" s="2">
        <v>95.88</v>
      </c>
      <c r="H58" s="6">
        <f t="shared" si="2"/>
        <v>100</v>
      </c>
    </row>
    <row r="59" spans="1:8" ht="15.75" thickBot="1" x14ac:dyDescent="0.3">
      <c r="A59" s="13"/>
      <c r="B59" s="2" t="s">
        <v>15</v>
      </c>
      <c r="C59" s="2"/>
      <c r="D59" s="6">
        <f t="shared" si="0"/>
        <v>0</v>
      </c>
      <c r="E59" s="2"/>
      <c r="F59" s="6">
        <f t="shared" si="1"/>
        <v>0</v>
      </c>
      <c r="G59" s="2">
        <v>46.71</v>
      </c>
      <c r="H59" s="6">
        <f t="shared" si="2"/>
        <v>100</v>
      </c>
    </row>
    <row r="60" spans="1:8" ht="15.75" thickBot="1" x14ac:dyDescent="0.3">
      <c r="A60" s="13"/>
      <c r="B60" s="2" t="s">
        <v>16</v>
      </c>
      <c r="C60" s="2"/>
      <c r="D60" s="6">
        <f t="shared" si="0"/>
        <v>0</v>
      </c>
      <c r="E60" s="2"/>
      <c r="F60" s="6">
        <f t="shared" si="1"/>
        <v>0</v>
      </c>
      <c r="G60" s="2">
        <v>42.94</v>
      </c>
      <c r="H60" s="6">
        <f t="shared" si="2"/>
        <v>100</v>
      </c>
    </row>
    <row r="61" spans="1:8" ht="15.75" thickBot="1" x14ac:dyDescent="0.3">
      <c r="A61" s="14"/>
      <c r="B61" s="2" t="s">
        <v>17</v>
      </c>
      <c r="C61" s="2"/>
      <c r="D61" s="6">
        <f t="shared" si="0"/>
        <v>0</v>
      </c>
      <c r="E61" s="2"/>
      <c r="F61" s="6">
        <f t="shared" si="1"/>
        <v>0</v>
      </c>
      <c r="G61" s="2">
        <v>32.47</v>
      </c>
      <c r="H61" s="6">
        <f t="shared" si="2"/>
        <v>100</v>
      </c>
    </row>
    <row r="62" spans="1:8" ht="15.75" thickBot="1" x14ac:dyDescent="0.3">
      <c r="A62" s="9" t="s">
        <v>22</v>
      </c>
      <c r="B62" s="2" t="s">
        <v>6</v>
      </c>
      <c r="C62" s="2"/>
      <c r="D62" s="6">
        <f t="shared" si="0"/>
        <v>0</v>
      </c>
      <c r="E62" s="2"/>
      <c r="F62" s="6">
        <f t="shared" si="1"/>
        <v>0</v>
      </c>
      <c r="G62" s="2">
        <v>118.92</v>
      </c>
      <c r="H62" s="6">
        <f t="shared" si="2"/>
        <v>100</v>
      </c>
    </row>
    <row r="63" spans="1:8" ht="15.75" thickBot="1" x14ac:dyDescent="0.3">
      <c r="A63" s="10"/>
      <c r="B63" s="2" t="s">
        <v>7</v>
      </c>
      <c r="C63" s="2"/>
      <c r="D63" s="6">
        <f t="shared" si="0"/>
        <v>0</v>
      </c>
      <c r="E63" s="2"/>
      <c r="F63" s="6">
        <f t="shared" si="1"/>
        <v>0</v>
      </c>
      <c r="G63" s="2">
        <v>61.22</v>
      </c>
      <c r="H63" s="6">
        <f t="shared" si="2"/>
        <v>100</v>
      </c>
    </row>
    <row r="64" spans="1:8" ht="15.75" thickBot="1" x14ac:dyDescent="0.3">
      <c r="A64" s="10"/>
      <c r="B64" s="2" t="s">
        <v>8</v>
      </c>
      <c r="C64" s="2"/>
      <c r="D64" s="6">
        <f t="shared" si="0"/>
        <v>0</v>
      </c>
      <c r="E64" s="2"/>
      <c r="F64" s="6">
        <f t="shared" si="1"/>
        <v>0</v>
      </c>
      <c r="G64" s="2">
        <v>52.28</v>
      </c>
      <c r="H64" s="6">
        <f t="shared" si="2"/>
        <v>100</v>
      </c>
    </row>
    <row r="65" spans="1:8" ht="15.75" thickBot="1" x14ac:dyDescent="0.3">
      <c r="A65" s="10"/>
      <c r="B65" s="2" t="s">
        <v>9</v>
      </c>
      <c r="C65" s="2"/>
      <c r="D65" s="6">
        <f t="shared" si="0"/>
        <v>0</v>
      </c>
      <c r="E65" s="2"/>
      <c r="F65" s="6">
        <f t="shared" si="1"/>
        <v>0</v>
      </c>
      <c r="G65" s="2">
        <v>297.57</v>
      </c>
      <c r="H65" s="6">
        <f t="shared" si="2"/>
        <v>100</v>
      </c>
    </row>
    <row r="66" spans="1:8" ht="15.75" thickBot="1" x14ac:dyDescent="0.3">
      <c r="A66" s="10"/>
      <c r="B66" s="2" t="s">
        <v>10</v>
      </c>
      <c r="C66" s="2"/>
      <c r="D66" s="6">
        <f t="shared" si="0"/>
        <v>0</v>
      </c>
      <c r="E66" s="2"/>
      <c r="F66" s="6">
        <f t="shared" si="1"/>
        <v>0</v>
      </c>
      <c r="G66" s="2">
        <v>85.4</v>
      </c>
      <c r="H66" s="6">
        <f t="shared" si="2"/>
        <v>100</v>
      </c>
    </row>
    <row r="67" spans="1:8" ht="15.75" thickBot="1" x14ac:dyDescent="0.3">
      <c r="A67" s="10"/>
      <c r="B67" s="2" t="s">
        <v>11</v>
      </c>
      <c r="C67" s="2"/>
      <c r="D67" s="6">
        <f t="shared" ref="D67:D96" si="3">C67/G67*100</f>
        <v>0</v>
      </c>
      <c r="E67" s="2"/>
      <c r="F67" s="6">
        <f t="shared" ref="F67:F96" si="4">E67/G67*100</f>
        <v>0</v>
      </c>
      <c r="G67" s="2">
        <v>67.48</v>
      </c>
      <c r="H67" s="6">
        <f t="shared" ref="H67:H96" si="5">G67/G67*100</f>
        <v>100</v>
      </c>
    </row>
    <row r="68" spans="1:8" ht="15.75" thickBot="1" x14ac:dyDescent="0.3">
      <c r="A68" s="10"/>
      <c r="B68" s="2" t="s">
        <v>12</v>
      </c>
      <c r="C68" s="2"/>
      <c r="D68" s="6">
        <f t="shared" si="3"/>
        <v>0</v>
      </c>
      <c r="E68" s="2"/>
      <c r="F68" s="6">
        <f t="shared" si="4"/>
        <v>0</v>
      </c>
      <c r="G68" s="2">
        <v>82.65</v>
      </c>
      <c r="H68" s="6">
        <f t="shared" si="5"/>
        <v>100</v>
      </c>
    </row>
    <row r="69" spans="1:8" ht="15.75" thickBot="1" x14ac:dyDescent="0.3">
      <c r="A69" s="10"/>
      <c r="B69" s="2" t="s">
        <v>13</v>
      </c>
      <c r="C69" s="2"/>
      <c r="D69" s="6">
        <f t="shared" si="3"/>
        <v>0</v>
      </c>
      <c r="E69" s="2"/>
      <c r="F69" s="6">
        <f t="shared" si="4"/>
        <v>0</v>
      </c>
      <c r="G69" s="2">
        <v>37.56</v>
      </c>
      <c r="H69" s="6">
        <f t="shared" si="5"/>
        <v>100</v>
      </c>
    </row>
    <row r="70" spans="1:8" ht="15.75" thickBot="1" x14ac:dyDescent="0.3">
      <c r="A70" s="10"/>
      <c r="B70" s="2" t="s">
        <v>14</v>
      </c>
      <c r="C70" s="2"/>
      <c r="D70" s="6">
        <f t="shared" si="3"/>
        <v>0</v>
      </c>
      <c r="E70" s="2"/>
      <c r="F70" s="6">
        <f t="shared" si="4"/>
        <v>0</v>
      </c>
      <c r="G70" s="2">
        <v>94.64</v>
      </c>
      <c r="H70" s="6">
        <f t="shared" si="5"/>
        <v>100</v>
      </c>
    </row>
    <row r="71" spans="1:8" ht="15.75" thickBot="1" x14ac:dyDescent="0.3">
      <c r="A71" s="10"/>
      <c r="B71" s="2" t="s">
        <v>15</v>
      </c>
      <c r="C71" s="2"/>
      <c r="D71" s="6">
        <f t="shared" si="3"/>
        <v>0</v>
      </c>
      <c r="E71" s="2"/>
      <c r="F71" s="6">
        <f t="shared" si="4"/>
        <v>0</v>
      </c>
      <c r="G71" s="2">
        <v>69.739999999999995</v>
      </c>
      <c r="H71" s="6">
        <f t="shared" si="5"/>
        <v>100</v>
      </c>
    </row>
    <row r="72" spans="1:8" ht="15.75" thickBot="1" x14ac:dyDescent="0.3">
      <c r="A72" s="10"/>
      <c r="B72" s="2" t="s">
        <v>16</v>
      </c>
      <c r="C72" s="2"/>
      <c r="D72" s="6">
        <f t="shared" si="3"/>
        <v>0</v>
      </c>
      <c r="E72" s="2"/>
      <c r="F72" s="6">
        <f t="shared" si="4"/>
        <v>0</v>
      </c>
      <c r="G72" s="2">
        <v>81.75</v>
      </c>
      <c r="H72" s="6">
        <f t="shared" si="5"/>
        <v>100</v>
      </c>
    </row>
    <row r="73" spans="1:8" ht="15.75" thickBot="1" x14ac:dyDescent="0.3">
      <c r="A73" s="11"/>
      <c r="B73" s="2" t="s">
        <v>17</v>
      </c>
      <c r="C73" s="2"/>
      <c r="D73" s="6">
        <f t="shared" si="3"/>
        <v>0</v>
      </c>
      <c r="E73" s="2"/>
      <c r="F73" s="6">
        <f t="shared" si="4"/>
        <v>0</v>
      </c>
      <c r="G73" s="2">
        <v>57.75</v>
      </c>
      <c r="H73" s="6">
        <f t="shared" si="5"/>
        <v>100</v>
      </c>
    </row>
    <row r="74" spans="1:8" ht="15.75" thickBot="1" x14ac:dyDescent="0.3">
      <c r="A74" s="12" t="s">
        <v>23</v>
      </c>
      <c r="B74" s="2" t="s">
        <v>11</v>
      </c>
      <c r="C74" s="2">
        <v>1.07</v>
      </c>
      <c r="D74" s="6">
        <f t="shared" si="3"/>
        <v>7.4202496532593631</v>
      </c>
      <c r="E74" s="2">
        <v>13.35</v>
      </c>
      <c r="F74" s="6">
        <f t="shared" si="4"/>
        <v>92.579750346740639</v>
      </c>
      <c r="G74" s="2">
        <v>14.42</v>
      </c>
      <c r="H74" s="6">
        <f t="shared" si="5"/>
        <v>100</v>
      </c>
    </row>
    <row r="75" spans="1:8" ht="15.75" thickBot="1" x14ac:dyDescent="0.3">
      <c r="A75" s="13"/>
      <c r="B75" s="2" t="s">
        <v>12</v>
      </c>
      <c r="C75" s="2">
        <v>1.08</v>
      </c>
      <c r="D75" s="6">
        <f t="shared" si="3"/>
        <v>4.3795620437956204</v>
      </c>
      <c r="E75" s="2">
        <v>23.58</v>
      </c>
      <c r="F75" s="6">
        <f t="shared" si="4"/>
        <v>95.62043795620437</v>
      </c>
      <c r="G75" s="2">
        <v>24.66</v>
      </c>
      <c r="H75" s="6">
        <f t="shared" si="5"/>
        <v>100</v>
      </c>
    </row>
    <row r="76" spans="1:8" ht="15.75" thickBot="1" x14ac:dyDescent="0.3">
      <c r="A76" s="13"/>
      <c r="B76" s="2" t="s">
        <v>13</v>
      </c>
      <c r="C76" s="2">
        <v>0.92</v>
      </c>
      <c r="D76" s="6">
        <f t="shared" si="3"/>
        <v>4.1591320072332731</v>
      </c>
      <c r="E76" s="2">
        <v>21.2</v>
      </c>
      <c r="F76" s="6">
        <f t="shared" si="4"/>
        <v>95.840867992766718</v>
      </c>
      <c r="G76" s="2">
        <v>22.12</v>
      </c>
      <c r="H76" s="6">
        <f t="shared" si="5"/>
        <v>100</v>
      </c>
    </row>
    <row r="77" spans="1:8" ht="15.75" thickBot="1" x14ac:dyDescent="0.3">
      <c r="A77" s="13"/>
      <c r="B77" s="2" t="s">
        <v>14</v>
      </c>
      <c r="C77" s="2">
        <v>1.6</v>
      </c>
      <c r="D77" s="6">
        <f t="shared" si="3"/>
        <v>3.0929827952832016</v>
      </c>
      <c r="E77" s="2">
        <v>50.13</v>
      </c>
      <c r="F77" s="6">
        <f t="shared" si="4"/>
        <v>96.907017204716809</v>
      </c>
      <c r="G77" s="2">
        <v>51.73</v>
      </c>
      <c r="H77" s="6">
        <f t="shared" si="5"/>
        <v>100</v>
      </c>
    </row>
    <row r="78" spans="1:8" ht="15.75" thickBot="1" x14ac:dyDescent="0.3">
      <c r="A78" s="13"/>
      <c r="B78" s="2" t="s">
        <v>15</v>
      </c>
      <c r="C78" s="2">
        <v>1.0900000000000001</v>
      </c>
      <c r="D78" s="6">
        <f t="shared" si="3"/>
        <v>4.6363249680986822</v>
      </c>
      <c r="E78" s="2">
        <v>22.42</v>
      </c>
      <c r="F78" s="6">
        <f t="shared" si="4"/>
        <v>95.363675031901323</v>
      </c>
      <c r="G78" s="2">
        <v>23.51</v>
      </c>
      <c r="H78" s="6">
        <f t="shared" si="5"/>
        <v>100</v>
      </c>
    </row>
    <row r="79" spans="1:8" ht="15.75" thickBot="1" x14ac:dyDescent="0.3">
      <c r="A79" s="13"/>
      <c r="B79" s="2" t="s">
        <v>16</v>
      </c>
      <c r="C79" s="2">
        <v>1.21</v>
      </c>
      <c r="D79" s="6">
        <f t="shared" si="3"/>
        <v>4.8829701372074252</v>
      </c>
      <c r="E79" s="2">
        <v>23.57</v>
      </c>
      <c r="F79" s="6">
        <f t="shared" si="4"/>
        <v>95.117029862792563</v>
      </c>
      <c r="G79" s="2">
        <v>24.78</v>
      </c>
      <c r="H79" s="6">
        <f t="shared" si="5"/>
        <v>100</v>
      </c>
    </row>
    <row r="80" spans="1:8" ht="15.75" thickBot="1" x14ac:dyDescent="0.3">
      <c r="A80" s="14"/>
      <c r="B80" s="2" t="s">
        <v>17</v>
      </c>
      <c r="C80" s="2">
        <v>0.75</v>
      </c>
      <c r="D80" s="6">
        <f t="shared" si="3"/>
        <v>4.1413583655438986</v>
      </c>
      <c r="E80" s="2">
        <v>17.36</v>
      </c>
      <c r="F80" s="6">
        <f t="shared" si="4"/>
        <v>95.858641634456092</v>
      </c>
      <c r="G80" s="2">
        <v>18.11</v>
      </c>
      <c r="H80" s="6">
        <f t="shared" si="5"/>
        <v>100</v>
      </c>
    </row>
    <row r="81" spans="1:13" ht="15.75" thickBot="1" x14ac:dyDescent="0.3">
      <c r="A81" s="15" t="s">
        <v>24</v>
      </c>
      <c r="B81" s="2" t="s">
        <v>15</v>
      </c>
      <c r="C81" s="2">
        <v>0</v>
      </c>
      <c r="D81" s="6">
        <f t="shared" si="3"/>
        <v>0</v>
      </c>
      <c r="E81" s="2">
        <v>22.54</v>
      </c>
      <c r="F81" s="6">
        <f t="shared" si="4"/>
        <v>100</v>
      </c>
      <c r="G81" s="2">
        <v>22.54</v>
      </c>
      <c r="H81" s="6">
        <f t="shared" si="5"/>
        <v>100</v>
      </c>
    </row>
    <row r="82" spans="1:13" ht="15.75" thickBot="1" x14ac:dyDescent="0.3">
      <c r="A82" s="16"/>
      <c r="B82" s="2" t="s">
        <v>16</v>
      </c>
      <c r="C82" s="2">
        <v>0</v>
      </c>
      <c r="D82" s="6">
        <f t="shared" si="3"/>
        <v>0</v>
      </c>
      <c r="E82" s="2">
        <v>17.260000000000002</v>
      </c>
      <c r="F82" s="6">
        <f t="shared" si="4"/>
        <v>100</v>
      </c>
      <c r="G82" s="2">
        <v>17.260000000000002</v>
      </c>
      <c r="H82" s="6">
        <f t="shared" si="5"/>
        <v>100</v>
      </c>
    </row>
    <row r="83" spans="1:13" ht="15.75" thickBot="1" x14ac:dyDescent="0.3">
      <c r="A83" s="17"/>
      <c r="B83" s="2" t="s">
        <v>17</v>
      </c>
      <c r="C83" s="2">
        <v>0</v>
      </c>
      <c r="D83" s="6">
        <f t="shared" si="3"/>
        <v>0</v>
      </c>
      <c r="E83" s="2">
        <v>13.82</v>
      </c>
      <c r="F83" s="6">
        <f t="shared" si="4"/>
        <v>100</v>
      </c>
      <c r="G83" s="2">
        <v>13.82</v>
      </c>
      <c r="H83" s="6">
        <f t="shared" si="5"/>
        <v>100</v>
      </c>
    </row>
    <row r="84" spans="1:13" ht="15.75" thickBot="1" x14ac:dyDescent="0.3">
      <c r="A84" s="18" t="s">
        <v>25</v>
      </c>
      <c r="B84" s="2" t="s">
        <v>15</v>
      </c>
      <c r="C84" s="2"/>
      <c r="D84" s="6">
        <f t="shared" si="3"/>
        <v>0</v>
      </c>
      <c r="E84" s="2"/>
      <c r="F84" s="6">
        <f t="shared" si="4"/>
        <v>0</v>
      </c>
      <c r="G84" s="2">
        <v>148.08000000000001</v>
      </c>
      <c r="H84" s="6">
        <f t="shared" si="5"/>
        <v>100</v>
      </c>
    </row>
    <row r="85" spans="1:13" ht="15.75" thickBot="1" x14ac:dyDescent="0.3">
      <c r="A85" s="13"/>
      <c r="B85" s="2" t="s">
        <v>16</v>
      </c>
      <c r="C85" s="2"/>
      <c r="D85" s="6">
        <f t="shared" si="3"/>
        <v>0</v>
      </c>
      <c r="E85" s="2"/>
      <c r="F85" s="6">
        <f t="shared" si="4"/>
        <v>0</v>
      </c>
      <c r="G85" s="2">
        <v>336.38</v>
      </c>
      <c r="H85" s="6">
        <f t="shared" si="5"/>
        <v>100</v>
      </c>
    </row>
    <row r="86" spans="1:13" ht="15.75" thickBot="1" x14ac:dyDescent="0.3">
      <c r="A86" s="14"/>
      <c r="B86" s="2" t="s">
        <v>17</v>
      </c>
      <c r="C86" s="2"/>
      <c r="D86" s="6">
        <f t="shared" si="3"/>
        <v>0</v>
      </c>
      <c r="E86" s="2"/>
      <c r="F86" s="6">
        <f t="shared" si="4"/>
        <v>0</v>
      </c>
      <c r="G86" s="2">
        <v>190.08</v>
      </c>
      <c r="H86" s="6">
        <f t="shared" si="5"/>
        <v>100</v>
      </c>
    </row>
    <row r="87" spans="1:13" ht="15.75" thickBot="1" x14ac:dyDescent="0.3">
      <c r="A87" s="9" t="s">
        <v>26</v>
      </c>
      <c r="B87" s="2" t="s">
        <v>16</v>
      </c>
      <c r="C87" s="2">
        <v>0</v>
      </c>
      <c r="D87" s="6">
        <f t="shared" si="3"/>
        <v>0</v>
      </c>
      <c r="E87" s="2">
        <v>41.73</v>
      </c>
      <c r="F87" s="6">
        <f t="shared" si="4"/>
        <v>100</v>
      </c>
      <c r="G87" s="2">
        <v>41.73</v>
      </c>
      <c r="H87" s="6">
        <f t="shared" si="5"/>
        <v>100</v>
      </c>
    </row>
    <row r="88" spans="1:13" ht="15.75" thickBot="1" x14ac:dyDescent="0.3">
      <c r="A88" s="11"/>
      <c r="B88" s="2" t="s">
        <v>17</v>
      </c>
      <c r="C88" s="2">
        <v>0</v>
      </c>
      <c r="D88" s="6">
        <f t="shared" si="3"/>
        <v>0</v>
      </c>
      <c r="E88" s="2">
        <v>30.82</v>
      </c>
      <c r="F88" s="6">
        <f t="shared" si="4"/>
        <v>100</v>
      </c>
      <c r="G88" s="2">
        <v>30.82</v>
      </c>
      <c r="H88" s="6">
        <f t="shared" si="5"/>
        <v>100</v>
      </c>
      <c r="M88" t="s">
        <v>33</v>
      </c>
    </row>
    <row r="89" spans="1:13" ht="15.75" thickBot="1" x14ac:dyDescent="0.3">
      <c r="A89" s="4" t="s">
        <v>27</v>
      </c>
      <c r="B89" s="2" t="s">
        <v>17</v>
      </c>
      <c r="C89" s="2">
        <v>0.56999999999999995</v>
      </c>
      <c r="D89" s="6">
        <f t="shared" si="3"/>
        <v>14.004914004914001</v>
      </c>
      <c r="E89" s="2">
        <v>3.5</v>
      </c>
      <c r="F89" s="6">
        <f t="shared" si="4"/>
        <v>85.995085995085986</v>
      </c>
      <c r="G89" s="2">
        <v>4.07</v>
      </c>
      <c r="H89" s="6">
        <f t="shared" si="5"/>
        <v>100</v>
      </c>
    </row>
    <row r="90" spans="1:13" ht="15.75" thickBot="1" x14ac:dyDescent="0.3">
      <c r="A90" s="9" t="s">
        <v>28</v>
      </c>
      <c r="B90" s="2" t="s">
        <v>11</v>
      </c>
      <c r="C90" s="2">
        <v>0.1</v>
      </c>
      <c r="D90" s="6">
        <f t="shared" si="3"/>
        <v>8.5331512927724215E-2</v>
      </c>
      <c r="E90" s="2">
        <v>117.09</v>
      </c>
      <c r="F90" s="6">
        <f t="shared" si="4"/>
        <v>99.914668487072277</v>
      </c>
      <c r="G90" s="2">
        <v>117.19</v>
      </c>
      <c r="H90" s="6">
        <f t="shared" si="5"/>
        <v>100</v>
      </c>
    </row>
    <row r="91" spans="1:13" ht="15.75" thickBot="1" x14ac:dyDescent="0.3">
      <c r="A91" s="10"/>
      <c r="B91" s="2" t="s">
        <v>12</v>
      </c>
      <c r="C91" s="2">
        <v>0</v>
      </c>
      <c r="D91" s="6">
        <f t="shared" si="3"/>
        <v>0</v>
      </c>
      <c r="E91" s="2">
        <v>3.59</v>
      </c>
      <c r="F91" s="6">
        <f t="shared" si="4"/>
        <v>100</v>
      </c>
      <c r="G91" s="2">
        <v>3.59</v>
      </c>
      <c r="H91" s="6">
        <f t="shared" si="5"/>
        <v>100</v>
      </c>
    </row>
    <row r="92" spans="1:13" ht="15.75" thickBot="1" x14ac:dyDescent="0.3">
      <c r="A92" s="10"/>
      <c r="B92" s="2" t="s">
        <v>13</v>
      </c>
      <c r="C92" s="2">
        <v>0</v>
      </c>
      <c r="D92" s="6">
        <f t="shared" si="3"/>
        <v>0</v>
      </c>
      <c r="E92" s="2">
        <v>3.56</v>
      </c>
      <c r="F92" s="6">
        <f t="shared" si="4"/>
        <v>100</v>
      </c>
      <c r="G92" s="2">
        <v>3.56</v>
      </c>
      <c r="H92" s="6">
        <f t="shared" si="5"/>
        <v>100</v>
      </c>
    </row>
    <row r="93" spans="1:13" ht="15.75" thickBot="1" x14ac:dyDescent="0.3">
      <c r="A93" s="10"/>
      <c r="B93" s="2" t="s">
        <v>14</v>
      </c>
      <c r="C93" s="2">
        <v>0</v>
      </c>
      <c r="D93" s="6">
        <f t="shared" si="3"/>
        <v>0</v>
      </c>
      <c r="E93" s="2">
        <v>14.01</v>
      </c>
      <c r="F93" s="6">
        <f t="shared" si="4"/>
        <v>100</v>
      </c>
      <c r="G93" s="2">
        <v>14.01</v>
      </c>
      <c r="H93" s="6">
        <f t="shared" si="5"/>
        <v>100</v>
      </c>
    </row>
    <row r="94" spans="1:13" ht="15.75" thickBot="1" x14ac:dyDescent="0.3">
      <c r="A94" s="10"/>
      <c r="B94" s="2" t="s">
        <v>15</v>
      </c>
      <c r="C94" s="2">
        <v>0</v>
      </c>
      <c r="D94" s="6">
        <f t="shared" si="3"/>
        <v>0</v>
      </c>
      <c r="E94" s="2">
        <v>15.77</v>
      </c>
      <c r="F94" s="6">
        <f t="shared" si="4"/>
        <v>100</v>
      </c>
      <c r="G94" s="2">
        <v>15.77</v>
      </c>
      <c r="H94" s="6">
        <f t="shared" si="5"/>
        <v>100</v>
      </c>
    </row>
    <row r="95" spans="1:13" ht="15.75" thickBot="1" x14ac:dyDescent="0.3">
      <c r="A95" s="10"/>
      <c r="B95" s="2" t="s">
        <v>16</v>
      </c>
      <c r="C95" s="2">
        <v>0.54</v>
      </c>
      <c r="D95" s="6">
        <f t="shared" si="3"/>
        <v>4.1315990818668702</v>
      </c>
      <c r="E95" s="2">
        <v>12.54</v>
      </c>
      <c r="F95" s="6">
        <f t="shared" si="4"/>
        <v>95.944912012241772</v>
      </c>
      <c r="G95" s="2">
        <v>13.07</v>
      </c>
      <c r="H95" s="6">
        <f t="shared" si="5"/>
        <v>100</v>
      </c>
    </row>
    <row r="96" spans="1:13" ht="15.75" thickBot="1" x14ac:dyDescent="0.3">
      <c r="A96" s="11"/>
      <c r="B96" s="2" t="s">
        <v>17</v>
      </c>
      <c r="C96" s="2">
        <v>6.03</v>
      </c>
      <c r="D96" s="6">
        <f t="shared" si="3"/>
        <v>57.102272727272727</v>
      </c>
      <c r="E96" s="2">
        <v>4.53</v>
      </c>
      <c r="F96" s="6">
        <f t="shared" si="4"/>
        <v>42.897727272727273</v>
      </c>
      <c r="G96" s="2">
        <v>10.56</v>
      </c>
      <c r="H96" s="6">
        <f t="shared" si="5"/>
        <v>100</v>
      </c>
    </row>
    <row r="97" spans="1:8" x14ac:dyDescent="0.25">
      <c r="A97" t="s">
        <v>30</v>
      </c>
      <c r="C97" s="8">
        <f>SUM(C2:C96)</f>
        <v>285.86000000000007</v>
      </c>
      <c r="D97" s="8">
        <f>C97/(C97+E97)*100</f>
        <v>13.631660014401328</v>
      </c>
      <c r="E97" s="8">
        <f>SUM(E2:E96)</f>
        <v>1811.1699999999992</v>
      </c>
      <c r="F97" s="8">
        <f>E97/(E97+C97)*100</f>
        <v>86.368339985598681</v>
      </c>
      <c r="G97" s="8">
        <f>SUM(G2:G96)</f>
        <v>4529.9700000000012</v>
      </c>
      <c r="H97" s="8"/>
    </row>
  </sheetData>
  <mergeCells count="11">
    <mergeCell ref="A74:A80"/>
    <mergeCell ref="A81:A83"/>
    <mergeCell ref="A84:A86"/>
    <mergeCell ref="A87:A88"/>
    <mergeCell ref="A90:A96"/>
    <mergeCell ref="A62:A73"/>
    <mergeCell ref="A2:A13"/>
    <mergeCell ref="A14:A25"/>
    <mergeCell ref="A26:A37"/>
    <mergeCell ref="A38:A49"/>
    <mergeCell ref="A50:A61"/>
  </mergeCells>
  <pageMargins left="0.511811024" right="0.511811024" top="0.78740157499999996" bottom="0.78740157499999996" header="0.31496062000000002" footer="0.31496062000000002"/>
  <pageSetup paperSize="9" scale="56" orientation="landscape" verticalDpi="0" r:id="rId1"/>
  <rowBreaks count="1" manualBreakCount="1">
    <brk id="46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Dell7010</dc:creator>
  <cp:lastModifiedBy>Marcelo</cp:lastModifiedBy>
  <cp:lastPrinted>2020-03-10T11:07:08Z</cp:lastPrinted>
  <dcterms:created xsi:type="dcterms:W3CDTF">2020-01-17T13:30:13Z</dcterms:created>
  <dcterms:modified xsi:type="dcterms:W3CDTF">2020-03-10T11:07:21Z</dcterms:modified>
</cp:coreProperties>
</file>